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a.THECOTTAGES\Desktop\"/>
    </mc:Choice>
  </mc:AlternateContent>
  <xr:revisionPtr revIDLastSave="0" documentId="13_ncr:1_{29861B55-D099-4D8D-A670-C2BA1F8DC082}" xr6:coauthVersionLast="41" xr6:coauthVersionMax="41" xr10:uidLastSave="{00000000-0000-0000-0000-000000000000}"/>
  <bookViews>
    <workbookView xWindow="31860" yWindow="1245" windowWidth="22545" windowHeight="13335" xr2:uid="{8FF751A9-77E5-49A1-A0F0-E87367A832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N32" i="1"/>
  <c r="N27" i="1"/>
  <c r="N21" i="1"/>
  <c r="N20" i="1"/>
  <c r="N8" i="1"/>
  <c r="N7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N34" i="1"/>
  <c r="I44" i="1"/>
  <c r="N33" i="1"/>
  <c r="I43" i="1"/>
  <c r="I42" i="1"/>
  <c r="N31" i="1"/>
  <c r="I41" i="1"/>
  <c r="N30" i="1"/>
  <c r="I40" i="1"/>
  <c r="N29" i="1"/>
  <c r="I39" i="1"/>
  <c r="N28" i="1"/>
  <c r="I38" i="1"/>
  <c r="I37" i="1"/>
  <c r="I36" i="1"/>
  <c r="I35" i="1"/>
  <c r="I34" i="1"/>
  <c r="N26" i="1"/>
  <c r="I33" i="1"/>
  <c r="N25" i="1"/>
  <c r="I32" i="1"/>
  <c r="N24" i="1"/>
  <c r="I31" i="1"/>
  <c r="N23" i="1"/>
  <c r="I30" i="1"/>
  <c r="N22" i="1"/>
  <c r="I29" i="1"/>
  <c r="I28" i="1"/>
  <c r="I27" i="1"/>
  <c r="N19" i="1"/>
  <c r="I26" i="1"/>
  <c r="N18" i="1"/>
  <c r="I25" i="1"/>
  <c r="N17" i="1"/>
  <c r="I24" i="1"/>
  <c r="I23" i="1"/>
  <c r="I22" i="1"/>
  <c r="I21" i="1"/>
  <c r="N16" i="1"/>
  <c r="I20" i="1"/>
  <c r="N15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N6" i="1"/>
  <c r="I6" i="1"/>
  <c r="N35" i="1" l="1"/>
  <c r="O25" i="1" s="1"/>
  <c r="N10" i="1"/>
  <c r="O10" i="1" s="1"/>
  <c r="I76" i="1"/>
  <c r="N42" i="1" l="1"/>
  <c r="O33" i="1"/>
  <c r="O20" i="1"/>
  <c r="O27" i="1"/>
  <c r="O23" i="1"/>
  <c r="O34" i="1"/>
  <c r="O21" i="1"/>
  <c r="O31" i="1"/>
  <c r="O26" i="1"/>
  <c r="O19" i="1"/>
  <c r="O32" i="1"/>
  <c r="O24" i="1"/>
  <c r="O30" i="1"/>
  <c r="O17" i="1"/>
  <c r="O29" i="1"/>
  <c r="O22" i="1"/>
  <c r="O28" i="1"/>
  <c r="O15" i="1"/>
  <c r="O16" i="1"/>
  <c r="O18" i="1"/>
  <c r="O35" i="1"/>
  <c r="N40" i="1"/>
  <c r="O8" i="1"/>
  <c r="O7" i="1"/>
  <c r="O9" i="1"/>
  <c r="O6" i="1"/>
</calcChain>
</file>

<file path=xl/sharedStrings.xml><?xml version="1.0" encoding="utf-8"?>
<sst xmlns="http://schemas.openxmlformats.org/spreadsheetml/2006/main" count="46" uniqueCount="37">
  <si>
    <t>Pay Period:</t>
  </si>
  <si>
    <t>Name:</t>
  </si>
  <si>
    <t>Pay Date:</t>
  </si>
  <si>
    <t>Company</t>
  </si>
  <si>
    <t>Location</t>
  </si>
  <si>
    <t>Date</t>
  </si>
  <si>
    <t>Time In</t>
  </si>
  <si>
    <t>Time Out</t>
  </si>
  <si>
    <t>Day Total</t>
  </si>
  <si>
    <t>Comments</t>
  </si>
  <si>
    <t>Cottages</t>
  </si>
  <si>
    <t>Total</t>
  </si>
  <si>
    <t>Boise 1</t>
  </si>
  <si>
    <t>Boise 2</t>
  </si>
  <si>
    <t>Emmett 1</t>
  </si>
  <si>
    <t>Emmett 2</t>
  </si>
  <si>
    <t>Holiday Pay</t>
  </si>
  <si>
    <t>McCall</t>
  </si>
  <si>
    <t>Meridian 1</t>
  </si>
  <si>
    <t>Meridian 2</t>
  </si>
  <si>
    <t>Middleton</t>
  </si>
  <si>
    <t>Miscellaneous CO</t>
  </si>
  <si>
    <t>Mountain Home</t>
  </si>
  <si>
    <t>Nampa</t>
  </si>
  <si>
    <t>Payette</t>
  </si>
  <si>
    <t>PTO</t>
  </si>
  <si>
    <t>Weiser 1</t>
  </si>
  <si>
    <t>Weiser 2</t>
  </si>
  <si>
    <t>Cross Check</t>
  </si>
  <si>
    <t>Employee Signature:</t>
  </si>
  <si>
    <t>Manager Signature:</t>
  </si>
  <si>
    <t>Date:</t>
  </si>
  <si>
    <t>Max Squared</t>
  </si>
  <si>
    <t>Lochsa 1</t>
  </si>
  <si>
    <t>Lochsa 2</t>
  </si>
  <si>
    <t>Lochsa</t>
  </si>
  <si>
    <t>Wedgewood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</si>
</sst>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."/>
    <numFmt numFmtId="165" formatCode="mm/dd/yy;@"/>
    <numFmt numFmtId="166" formatCode="[$-409]h:mm\ AM/PM;@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locked="0"/>
    </xf>
    <xf numFmtId="0" fontId="3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3" fillId="0" borderId="0" xfId="0" applyFont="1" applyAlignment="1" applyProtection="1"/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14" fontId="2" fillId="0" borderId="1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0" fillId="0" borderId="0" xfId="0" applyProtection="1"/>
    <xf numFmtId="0" fontId="4" fillId="2" borderId="2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</xf>
    <xf numFmtId="0" fontId="4" fillId="0" borderId="2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164" fontId="4" fillId="0" borderId="0" xfId="0" applyNumberFormat="1" applyFont="1" applyProtection="1"/>
    <xf numFmtId="164" fontId="4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165" fontId="5" fillId="0" borderId="2" xfId="0" applyNumberFormat="1" applyFont="1" applyBorder="1" applyAlignment="1" applyProtection="1">
      <alignment horizontal="center" wrapText="1"/>
      <protection locked="0"/>
    </xf>
    <xf numFmtId="166" fontId="5" fillId="0" borderId="2" xfId="0" applyNumberFormat="1" applyFont="1" applyBorder="1" applyAlignment="1" applyProtection="1">
      <alignment horizontal="center" wrapText="1"/>
      <protection locked="0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2" fontId="0" fillId="0" borderId="3" xfId="0" applyNumberFormat="1" applyBorder="1" applyProtection="1"/>
    <xf numFmtId="9" fontId="0" fillId="0" borderId="2" xfId="1" applyFont="1" applyBorder="1" applyProtection="1"/>
    <xf numFmtId="166" fontId="5" fillId="0" borderId="2" xfId="0" applyNumberFormat="1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Protection="1"/>
    <xf numFmtId="2" fontId="4" fillId="4" borderId="7" xfId="0" applyNumberFormat="1" applyFont="1" applyFill="1" applyBorder="1" applyProtection="1"/>
    <xf numFmtId="0" fontId="0" fillId="0" borderId="0" xfId="0" applyFill="1" applyProtection="1">
      <protection locked="0"/>
    </xf>
    <xf numFmtId="0" fontId="4" fillId="0" borderId="0" xfId="0" applyFont="1" applyFill="1" applyBorder="1" applyProtection="1"/>
    <xf numFmtId="2" fontId="4" fillId="0" borderId="0" xfId="0" applyNumberFormat="1" applyFont="1" applyFill="1" applyBorder="1" applyProtection="1"/>
    <xf numFmtId="9" fontId="0" fillId="0" borderId="0" xfId="1" applyFont="1" applyFill="1" applyBorder="1" applyProtection="1"/>
    <xf numFmtId="166" fontId="5" fillId="0" borderId="2" xfId="0" applyNumberFormat="1" applyFont="1" applyBorder="1" applyAlignment="1" applyProtection="1">
      <alignment wrapText="1"/>
      <protection locked="0"/>
    </xf>
    <xf numFmtId="20" fontId="5" fillId="0" borderId="2" xfId="0" applyNumberFormat="1" applyFont="1" applyBorder="1" applyAlignment="1" applyProtection="1">
      <alignment wrapText="1"/>
      <protection locked="0"/>
    </xf>
    <xf numFmtId="167" fontId="5" fillId="0" borderId="2" xfId="0" applyNumberFormat="1" applyFont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4" fillId="3" borderId="6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horizontal="left"/>
    </xf>
    <xf numFmtId="0" fontId="4" fillId="0" borderId="9" xfId="0" applyFont="1" applyBorder="1" applyProtection="1"/>
    <xf numFmtId="16" fontId="5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Fill="1" applyBorder="1" applyProtection="1"/>
    <xf numFmtId="0" fontId="4" fillId="0" borderId="10" xfId="0" applyFont="1" applyFill="1" applyBorder="1" applyProtection="1"/>
    <xf numFmtId="16" fontId="0" fillId="0" borderId="2" xfId="0" applyNumberFormat="1" applyBorder="1" applyAlignment="1" applyProtection="1">
      <alignment wrapText="1"/>
      <protection locked="0"/>
    </xf>
    <xf numFmtId="20" fontId="0" fillId="0" borderId="2" xfId="0" applyNumberFormat="1" applyBorder="1" applyAlignment="1" applyProtection="1">
      <alignment wrapText="1"/>
      <protection locked="0"/>
    </xf>
    <xf numFmtId="167" fontId="0" fillId="0" borderId="2" xfId="0" applyNumberFormat="1" applyBorder="1" applyAlignment="1" applyProtection="1">
      <alignment wrapText="1"/>
      <protection locked="0"/>
    </xf>
    <xf numFmtId="0" fontId="4" fillId="0" borderId="0" xfId="0" applyFont="1" applyBorder="1" applyProtection="1"/>
    <xf numFmtId="0" fontId="0" fillId="0" borderId="2" xfId="0" applyBorder="1" applyAlignment="1" applyProtection="1">
      <alignment wrapText="1"/>
      <protection locked="0"/>
    </xf>
    <xf numFmtId="0" fontId="4" fillId="0" borderId="0" xfId="0" applyFont="1" applyProtection="1"/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16" fontId="0" fillId="0" borderId="2" xfId="0" applyNumberFormat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2" fontId="0" fillId="0" borderId="0" xfId="0" applyNumberFormat="1" applyProtection="1"/>
    <xf numFmtId="166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4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0CC6-7F09-436D-919B-AFDC33E50F47}">
  <dimension ref="A2:Q81"/>
  <sheetViews>
    <sheetView tabSelected="1" workbookViewId="0"/>
  </sheetViews>
  <sheetFormatPr defaultRowHeight="15" x14ac:dyDescent="0.25"/>
  <cols>
    <col min="1" max="1" width="3.5703125" style="21" bestFit="1" customWidth="1"/>
    <col min="2" max="2" width="12.7109375" style="21" customWidth="1"/>
    <col min="3" max="3" width="20.5703125" style="21" customWidth="1"/>
    <col min="4" max="6" width="9.140625" style="21"/>
    <col min="7" max="8" width="0" style="21" hidden="1" customWidth="1"/>
    <col min="9" max="9" width="9.140625" style="21"/>
    <col min="10" max="10" width="48.42578125" style="21" customWidth="1"/>
    <col min="11" max="11" width="13.5703125" style="21" hidden="1" customWidth="1"/>
    <col min="12" max="12" width="2" style="21" customWidth="1"/>
    <col min="13" max="13" width="17.5703125" style="21" bestFit="1" customWidth="1"/>
    <col min="14" max="14" width="6.85546875" style="21" customWidth="1"/>
    <col min="15" max="15" width="7.85546875" style="21" customWidth="1"/>
    <col min="16" max="256" width="9.140625" style="21"/>
    <col min="257" max="257" width="3.5703125" style="21" bestFit="1" customWidth="1"/>
    <col min="258" max="258" width="12.7109375" style="21" customWidth="1"/>
    <col min="259" max="259" width="20.5703125" style="21" customWidth="1"/>
    <col min="260" max="262" width="9.140625" style="21"/>
    <col min="263" max="264" width="0" style="21" hidden="1" customWidth="1"/>
    <col min="265" max="265" width="9.140625" style="21"/>
    <col min="266" max="266" width="48.42578125" style="21" customWidth="1"/>
    <col min="267" max="267" width="0" style="21" hidden="1" customWidth="1"/>
    <col min="268" max="268" width="2" style="21" customWidth="1"/>
    <col min="269" max="269" width="17.5703125" style="21" bestFit="1" customWidth="1"/>
    <col min="270" max="270" width="6.85546875" style="21" customWidth="1"/>
    <col min="271" max="271" width="7.85546875" style="21" customWidth="1"/>
    <col min="272" max="512" width="9.140625" style="21"/>
    <col min="513" max="513" width="3.5703125" style="21" bestFit="1" customWidth="1"/>
    <col min="514" max="514" width="12.7109375" style="21" customWidth="1"/>
    <col min="515" max="515" width="20.5703125" style="21" customWidth="1"/>
    <col min="516" max="518" width="9.140625" style="21"/>
    <col min="519" max="520" width="0" style="21" hidden="1" customWidth="1"/>
    <col min="521" max="521" width="9.140625" style="21"/>
    <col min="522" max="522" width="48.42578125" style="21" customWidth="1"/>
    <col min="523" max="523" width="0" style="21" hidden="1" customWidth="1"/>
    <col min="524" max="524" width="2" style="21" customWidth="1"/>
    <col min="525" max="525" width="17.5703125" style="21" bestFit="1" customWidth="1"/>
    <col min="526" max="526" width="6.85546875" style="21" customWidth="1"/>
    <col min="527" max="527" width="7.85546875" style="21" customWidth="1"/>
    <col min="528" max="768" width="9.140625" style="21"/>
    <col min="769" max="769" width="3.5703125" style="21" bestFit="1" customWidth="1"/>
    <col min="770" max="770" width="12.7109375" style="21" customWidth="1"/>
    <col min="771" max="771" width="20.5703125" style="21" customWidth="1"/>
    <col min="772" max="774" width="9.140625" style="21"/>
    <col min="775" max="776" width="0" style="21" hidden="1" customWidth="1"/>
    <col min="777" max="777" width="9.140625" style="21"/>
    <col min="778" max="778" width="48.42578125" style="21" customWidth="1"/>
    <col min="779" max="779" width="0" style="21" hidden="1" customWidth="1"/>
    <col min="780" max="780" width="2" style="21" customWidth="1"/>
    <col min="781" max="781" width="17.5703125" style="21" bestFit="1" customWidth="1"/>
    <col min="782" max="782" width="6.85546875" style="21" customWidth="1"/>
    <col min="783" max="783" width="7.85546875" style="21" customWidth="1"/>
    <col min="784" max="1024" width="9.140625" style="21"/>
    <col min="1025" max="1025" width="3.5703125" style="21" bestFit="1" customWidth="1"/>
    <col min="1026" max="1026" width="12.7109375" style="21" customWidth="1"/>
    <col min="1027" max="1027" width="20.5703125" style="21" customWidth="1"/>
    <col min="1028" max="1030" width="9.140625" style="21"/>
    <col min="1031" max="1032" width="0" style="21" hidden="1" customWidth="1"/>
    <col min="1033" max="1033" width="9.140625" style="21"/>
    <col min="1034" max="1034" width="48.42578125" style="21" customWidth="1"/>
    <col min="1035" max="1035" width="0" style="21" hidden="1" customWidth="1"/>
    <col min="1036" max="1036" width="2" style="21" customWidth="1"/>
    <col min="1037" max="1037" width="17.5703125" style="21" bestFit="1" customWidth="1"/>
    <col min="1038" max="1038" width="6.85546875" style="21" customWidth="1"/>
    <col min="1039" max="1039" width="7.85546875" style="21" customWidth="1"/>
    <col min="1040" max="1280" width="9.140625" style="21"/>
    <col min="1281" max="1281" width="3.5703125" style="21" bestFit="1" customWidth="1"/>
    <col min="1282" max="1282" width="12.7109375" style="21" customWidth="1"/>
    <col min="1283" max="1283" width="20.5703125" style="21" customWidth="1"/>
    <col min="1284" max="1286" width="9.140625" style="21"/>
    <col min="1287" max="1288" width="0" style="21" hidden="1" customWidth="1"/>
    <col min="1289" max="1289" width="9.140625" style="21"/>
    <col min="1290" max="1290" width="48.42578125" style="21" customWidth="1"/>
    <col min="1291" max="1291" width="0" style="21" hidden="1" customWidth="1"/>
    <col min="1292" max="1292" width="2" style="21" customWidth="1"/>
    <col min="1293" max="1293" width="17.5703125" style="21" bestFit="1" customWidth="1"/>
    <col min="1294" max="1294" width="6.85546875" style="21" customWidth="1"/>
    <col min="1295" max="1295" width="7.85546875" style="21" customWidth="1"/>
    <col min="1296" max="1536" width="9.140625" style="21"/>
    <col min="1537" max="1537" width="3.5703125" style="21" bestFit="1" customWidth="1"/>
    <col min="1538" max="1538" width="12.7109375" style="21" customWidth="1"/>
    <col min="1539" max="1539" width="20.5703125" style="21" customWidth="1"/>
    <col min="1540" max="1542" width="9.140625" style="21"/>
    <col min="1543" max="1544" width="0" style="21" hidden="1" customWidth="1"/>
    <col min="1545" max="1545" width="9.140625" style="21"/>
    <col min="1546" max="1546" width="48.42578125" style="21" customWidth="1"/>
    <col min="1547" max="1547" width="0" style="21" hidden="1" customWidth="1"/>
    <col min="1548" max="1548" width="2" style="21" customWidth="1"/>
    <col min="1549" max="1549" width="17.5703125" style="21" bestFit="1" customWidth="1"/>
    <col min="1550" max="1550" width="6.85546875" style="21" customWidth="1"/>
    <col min="1551" max="1551" width="7.85546875" style="21" customWidth="1"/>
    <col min="1552" max="1792" width="9.140625" style="21"/>
    <col min="1793" max="1793" width="3.5703125" style="21" bestFit="1" customWidth="1"/>
    <col min="1794" max="1794" width="12.7109375" style="21" customWidth="1"/>
    <col min="1795" max="1795" width="20.5703125" style="21" customWidth="1"/>
    <col min="1796" max="1798" width="9.140625" style="21"/>
    <col min="1799" max="1800" width="0" style="21" hidden="1" customWidth="1"/>
    <col min="1801" max="1801" width="9.140625" style="21"/>
    <col min="1802" max="1802" width="48.42578125" style="21" customWidth="1"/>
    <col min="1803" max="1803" width="0" style="21" hidden="1" customWidth="1"/>
    <col min="1804" max="1804" width="2" style="21" customWidth="1"/>
    <col min="1805" max="1805" width="17.5703125" style="21" bestFit="1" customWidth="1"/>
    <col min="1806" max="1806" width="6.85546875" style="21" customWidth="1"/>
    <col min="1807" max="1807" width="7.85546875" style="21" customWidth="1"/>
    <col min="1808" max="2048" width="9.140625" style="21"/>
    <col min="2049" max="2049" width="3.5703125" style="21" bestFit="1" customWidth="1"/>
    <col min="2050" max="2050" width="12.7109375" style="21" customWidth="1"/>
    <col min="2051" max="2051" width="20.5703125" style="21" customWidth="1"/>
    <col min="2052" max="2054" width="9.140625" style="21"/>
    <col min="2055" max="2056" width="0" style="21" hidden="1" customWidth="1"/>
    <col min="2057" max="2057" width="9.140625" style="21"/>
    <col min="2058" max="2058" width="48.42578125" style="21" customWidth="1"/>
    <col min="2059" max="2059" width="0" style="21" hidden="1" customWidth="1"/>
    <col min="2060" max="2060" width="2" style="21" customWidth="1"/>
    <col min="2061" max="2061" width="17.5703125" style="21" bestFit="1" customWidth="1"/>
    <col min="2062" max="2062" width="6.85546875" style="21" customWidth="1"/>
    <col min="2063" max="2063" width="7.85546875" style="21" customWidth="1"/>
    <col min="2064" max="2304" width="9.140625" style="21"/>
    <col min="2305" max="2305" width="3.5703125" style="21" bestFit="1" customWidth="1"/>
    <col min="2306" max="2306" width="12.7109375" style="21" customWidth="1"/>
    <col min="2307" max="2307" width="20.5703125" style="21" customWidth="1"/>
    <col min="2308" max="2310" width="9.140625" style="21"/>
    <col min="2311" max="2312" width="0" style="21" hidden="1" customWidth="1"/>
    <col min="2313" max="2313" width="9.140625" style="21"/>
    <col min="2314" max="2314" width="48.42578125" style="21" customWidth="1"/>
    <col min="2315" max="2315" width="0" style="21" hidden="1" customWidth="1"/>
    <col min="2316" max="2316" width="2" style="21" customWidth="1"/>
    <col min="2317" max="2317" width="17.5703125" style="21" bestFit="1" customWidth="1"/>
    <col min="2318" max="2318" width="6.85546875" style="21" customWidth="1"/>
    <col min="2319" max="2319" width="7.85546875" style="21" customWidth="1"/>
    <col min="2320" max="2560" width="9.140625" style="21"/>
    <col min="2561" max="2561" width="3.5703125" style="21" bestFit="1" customWidth="1"/>
    <col min="2562" max="2562" width="12.7109375" style="21" customWidth="1"/>
    <col min="2563" max="2563" width="20.5703125" style="21" customWidth="1"/>
    <col min="2564" max="2566" width="9.140625" style="21"/>
    <col min="2567" max="2568" width="0" style="21" hidden="1" customWidth="1"/>
    <col min="2569" max="2569" width="9.140625" style="21"/>
    <col min="2570" max="2570" width="48.42578125" style="21" customWidth="1"/>
    <col min="2571" max="2571" width="0" style="21" hidden="1" customWidth="1"/>
    <col min="2572" max="2572" width="2" style="21" customWidth="1"/>
    <col min="2573" max="2573" width="17.5703125" style="21" bestFit="1" customWidth="1"/>
    <col min="2574" max="2574" width="6.85546875" style="21" customWidth="1"/>
    <col min="2575" max="2575" width="7.85546875" style="21" customWidth="1"/>
    <col min="2576" max="2816" width="9.140625" style="21"/>
    <col min="2817" max="2817" width="3.5703125" style="21" bestFit="1" customWidth="1"/>
    <col min="2818" max="2818" width="12.7109375" style="21" customWidth="1"/>
    <col min="2819" max="2819" width="20.5703125" style="21" customWidth="1"/>
    <col min="2820" max="2822" width="9.140625" style="21"/>
    <col min="2823" max="2824" width="0" style="21" hidden="1" customWidth="1"/>
    <col min="2825" max="2825" width="9.140625" style="21"/>
    <col min="2826" max="2826" width="48.42578125" style="21" customWidth="1"/>
    <col min="2827" max="2827" width="0" style="21" hidden="1" customWidth="1"/>
    <col min="2828" max="2828" width="2" style="21" customWidth="1"/>
    <col min="2829" max="2829" width="17.5703125" style="21" bestFit="1" customWidth="1"/>
    <col min="2830" max="2830" width="6.85546875" style="21" customWidth="1"/>
    <col min="2831" max="2831" width="7.85546875" style="21" customWidth="1"/>
    <col min="2832" max="3072" width="9.140625" style="21"/>
    <col min="3073" max="3073" width="3.5703125" style="21" bestFit="1" customWidth="1"/>
    <col min="3074" max="3074" width="12.7109375" style="21" customWidth="1"/>
    <col min="3075" max="3075" width="20.5703125" style="21" customWidth="1"/>
    <col min="3076" max="3078" width="9.140625" style="21"/>
    <col min="3079" max="3080" width="0" style="21" hidden="1" customWidth="1"/>
    <col min="3081" max="3081" width="9.140625" style="21"/>
    <col min="3082" max="3082" width="48.42578125" style="21" customWidth="1"/>
    <col min="3083" max="3083" width="0" style="21" hidden="1" customWidth="1"/>
    <col min="3084" max="3084" width="2" style="21" customWidth="1"/>
    <col min="3085" max="3085" width="17.5703125" style="21" bestFit="1" customWidth="1"/>
    <col min="3086" max="3086" width="6.85546875" style="21" customWidth="1"/>
    <col min="3087" max="3087" width="7.85546875" style="21" customWidth="1"/>
    <col min="3088" max="3328" width="9.140625" style="21"/>
    <col min="3329" max="3329" width="3.5703125" style="21" bestFit="1" customWidth="1"/>
    <col min="3330" max="3330" width="12.7109375" style="21" customWidth="1"/>
    <col min="3331" max="3331" width="20.5703125" style="21" customWidth="1"/>
    <col min="3332" max="3334" width="9.140625" style="21"/>
    <col min="3335" max="3336" width="0" style="21" hidden="1" customWidth="1"/>
    <col min="3337" max="3337" width="9.140625" style="21"/>
    <col min="3338" max="3338" width="48.42578125" style="21" customWidth="1"/>
    <col min="3339" max="3339" width="0" style="21" hidden="1" customWidth="1"/>
    <col min="3340" max="3340" width="2" style="21" customWidth="1"/>
    <col min="3341" max="3341" width="17.5703125" style="21" bestFit="1" customWidth="1"/>
    <col min="3342" max="3342" width="6.85546875" style="21" customWidth="1"/>
    <col min="3343" max="3343" width="7.85546875" style="21" customWidth="1"/>
    <col min="3344" max="3584" width="9.140625" style="21"/>
    <col min="3585" max="3585" width="3.5703125" style="21" bestFit="1" customWidth="1"/>
    <col min="3586" max="3586" width="12.7109375" style="21" customWidth="1"/>
    <col min="3587" max="3587" width="20.5703125" style="21" customWidth="1"/>
    <col min="3588" max="3590" width="9.140625" style="21"/>
    <col min="3591" max="3592" width="0" style="21" hidden="1" customWidth="1"/>
    <col min="3593" max="3593" width="9.140625" style="21"/>
    <col min="3594" max="3594" width="48.42578125" style="21" customWidth="1"/>
    <col min="3595" max="3595" width="0" style="21" hidden="1" customWidth="1"/>
    <col min="3596" max="3596" width="2" style="21" customWidth="1"/>
    <col min="3597" max="3597" width="17.5703125" style="21" bestFit="1" customWidth="1"/>
    <col min="3598" max="3598" width="6.85546875" style="21" customWidth="1"/>
    <col min="3599" max="3599" width="7.85546875" style="21" customWidth="1"/>
    <col min="3600" max="3840" width="9.140625" style="21"/>
    <col min="3841" max="3841" width="3.5703125" style="21" bestFit="1" customWidth="1"/>
    <col min="3842" max="3842" width="12.7109375" style="21" customWidth="1"/>
    <col min="3843" max="3843" width="20.5703125" style="21" customWidth="1"/>
    <col min="3844" max="3846" width="9.140625" style="21"/>
    <col min="3847" max="3848" width="0" style="21" hidden="1" customWidth="1"/>
    <col min="3849" max="3849" width="9.140625" style="21"/>
    <col min="3850" max="3850" width="48.42578125" style="21" customWidth="1"/>
    <col min="3851" max="3851" width="0" style="21" hidden="1" customWidth="1"/>
    <col min="3852" max="3852" width="2" style="21" customWidth="1"/>
    <col min="3853" max="3853" width="17.5703125" style="21" bestFit="1" customWidth="1"/>
    <col min="3854" max="3854" width="6.85546875" style="21" customWidth="1"/>
    <col min="3855" max="3855" width="7.85546875" style="21" customWidth="1"/>
    <col min="3856" max="4096" width="9.140625" style="21"/>
    <col min="4097" max="4097" width="3.5703125" style="21" bestFit="1" customWidth="1"/>
    <col min="4098" max="4098" width="12.7109375" style="21" customWidth="1"/>
    <col min="4099" max="4099" width="20.5703125" style="21" customWidth="1"/>
    <col min="4100" max="4102" width="9.140625" style="21"/>
    <col min="4103" max="4104" width="0" style="21" hidden="1" customWidth="1"/>
    <col min="4105" max="4105" width="9.140625" style="21"/>
    <col min="4106" max="4106" width="48.42578125" style="21" customWidth="1"/>
    <col min="4107" max="4107" width="0" style="21" hidden="1" customWidth="1"/>
    <col min="4108" max="4108" width="2" style="21" customWidth="1"/>
    <col min="4109" max="4109" width="17.5703125" style="21" bestFit="1" customWidth="1"/>
    <col min="4110" max="4110" width="6.85546875" style="21" customWidth="1"/>
    <col min="4111" max="4111" width="7.85546875" style="21" customWidth="1"/>
    <col min="4112" max="4352" width="9.140625" style="21"/>
    <col min="4353" max="4353" width="3.5703125" style="21" bestFit="1" customWidth="1"/>
    <col min="4354" max="4354" width="12.7109375" style="21" customWidth="1"/>
    <col min="4355" max="4355" width="20.5703125" style="21" customWidth="1"/>
    <col min="4356" max="4358" width="9.140625" style="21"/>
    <col min="4359" max="4360" width="0" style="21" hidden="1" customWidth="1"/>
    <col min="4361" max="4361" width="9.140625" style="21"/>
    <col min="4362" max="4362" width="48.42578125" style="21" customWidth="1"/>
    <col min="4363" max="4363" width="0" style="21" hidden="1" customWidth="1"/>
    <col min="4364" max="4364" width="2" style="21" customWidth="1"/>
    <col min="4365" max="4365" width="17.5703125" style="21" bestFit="1" customWidth="1"/>
    <col min="4366" max="4366" width="6.85546875" style="21" customWidth="1"/>
    <col min="4367" max="4367" width="7.85546875" style="21" customWidth="1"/>
    <col min="4368" max="4608" width="9.140625" style="21"/>
    <col min="4609" max="4609" width="3.5703125" style="21" bestFit="1" customWidth="1"/>
    <col min="4610" max="4610" width="12.7109375" style="21" customWidth="1"/>
    <col min="4611" max="4611" width="20.5703125" style="21" customWidth="1"/>
    <col min="4612" max="4614" width="9.140625" style="21"/>
    <col min="4615" max="4616" width="0" style="21" hidden="1" customWidth="1"/>
    <col min="4617" max="4617" width="9.140625" style="21"/>
    <col min="4618" max="4618" width="48.42578125" style="21" customWidth="1"/>
    <col min="4619" max="4619" width="0" style="21" hidden="1" customWidth="1"/>
    <col min="4620" max="4620" width="2" style="21" customWidth="1"/>
    <col min="4621" max="4621" width="17.5703125" style="21" bestFit="1" customWidth="1"/>
    <col min="4622" max="4622" width="6.85546875" style="21" customWidth="1"/>
    <col min="4623" max="4623" width="7.85546875" style="21" customWidth="1"/>
    <col min="4624" max="4864" width="9.140625" style="21"/>
    <col min="4865" max="4865" width="3.5703125" style="21" bestFit="1" customWidth="1"/>
    <col min="4866" max="4866" width="12.7109375" style="21" customWidth="1"/>
    <col min="4867" max="4867" width="20.5703125" style="21" customWidth="1"/>
    <col min="4868" max="4870" width="9.140625" style="21"/>
    <col min="4871" max="4872" width="0" style="21" hidden="1" customWidth="1"/>
    <col min="4873" max="4873" width="9.140625" style="21"/>
    <col min="4874" max="4874" width="48.42578125" style="21" customWidth="1"/>
    <col min="4875" max="4875" width="0" style="21" hidden="1" customWidth="1"/>
    <col min="4876" max="4876" width="2" style="21" customWidth="1"/>
    <col min="4877" max="4877" width="17.5703125" style="21" bestFit="1" customWidth="1"/>
    <col min="4878" max="4878" width="6.85546875" style="21" customWidth="1"/>
    <col min="4879" max="4879" width="7.85546875" style="21" customWidth="1"/>
    <col min="4880" max="5120" width="9.140625" style="21"/>
    <col min="5121" max="5121" width="3.5703125" style="21" bestFit="1" customWidth="1"/>
    <col min="5122" max="5122" width="12.7109375" style="21" customWidth="1"/>
    <col min="5123" max="5123" width="20.5703125" style="21" customWidth="1"/>
    <col min="5124" max="5126" width="9.140625" style="21"/>
    <col min="5127" max="5128" width="0" style="21" hidden="1" customWidth="1"/>
    <col min="5129" max="5129" width="9.140625" style="21"/>
    <col min="5130" max="5130" width="48.42578125" style="21" customWidth="1"/>
    <col min="5131" max="5131" width="0" style="21" hidden="1" customWidth="1"/>
    <col min="5132" max="5132" width="2" style="21" customWidth="1"/>
    <col min="5133" max="5133" width="17.5703125" style="21" bestFit="1" customWidth="1"/>
    <col min="5134" max="5134" width="6.85546875" style="21" customWidth="1"/>
    <col min="5135" max="5135" width="7.85546875" style="21" customWidth="1"/>
    <col min="5136" max="5376" width="9.140625" style="21"/>
    <col min="5377" max="5377" width="3.5703125" style="21" bestFit="1" customWidth="1"/>
    <col min="5378" max="5378" width="12.7109375" style="21" customWidth="1"/>
    <col min="5379" max="5379" width="20.5703125" style="21" customWidth="1"/>
    <col min="5380" max="5382" width="9.140625" style="21"/>
    <col min="5383" max="5384" width="0" style="21" hidden="1" customWidth="1"/>
    <col min="5385" max="5385" width="9.140625" style="21"/>
    <col min="5386" max="5386" width="48.42578125" style="21" customWidth="1"/>
    <col min="5387" max="5387" width="0" style="21" hidden="1" customWidth="1"/>
    <col min="5388" max="5388" width="2" style="21" customWidth="1"/>
    <col min="5389" max="5389" width="17.5703125" style="21" bestFit="1" customWidth="1"/>
    <col min="5390" max="5390" width="6.85546875" style="21" customWidth="1"/>
    <col min="5391" max="5391" width="7.85546875" style="21" customWidth="1"/>
    <col min="5392" max="5632" width="9.140625" style="21"/>
    <col min="5633" max="5633" width="3.5703125" style="21" bestFit="1" customWidth="1"/>
    <col min="5634" max="5634" width="12.7109375" style="21" customWidth="1"/>
    <col min="5635" max="5635" width="20.5703125" style="21" customWidth="1"/>
    <col min="5636" max="5638" width="9.140625" style="21"/>
    <col min="5639" max="5640" width="0" style="21" hidden="1" customWidth="1"/>
    <col min="5641" max="5641" width="9.140625" style="21"/>
    <col min="5642" max="5642" width="48.42578125" style="21" customWidth="1"/>
    <col min="5643" max="5643" width="0" style="21" hidden="1" customWidth="1"/>
    <col min="5644" max="5644" width="2" style="21" customWidth="1"/>
    <col min="5645" max="5645" width="17.5703125" style="21" bestFit="1" customWidth="1"/>
    <col min="5646" max="5646" width="6.85546875" style="21" customWidth="1"/>
    <col min="5647" max="5647" width="7.85546875" style="21" customWidth="1"/>
    <col min="5648" max="5888" width="9.140625" style="21"/>
    <col min="5889" max="5889" width="3.5703125" style="21" bestFit="1" customWidth="1"/>
    <col min="5890" max="5890" width="12.7109375" style="21" customWidth="1"/>
    <col min="5891" max="5891" width="20.5703125" style="21" customWidth="1"/>
    <col min="5892" max="5894" width="9.140625" style="21"/>
    <col min="5895" max="5896" width="0" style="21" hidden="1" customWidth="1"/>
    <col min="5897" max="5897" width="9.140625" style="21"/>
    <col min="5898" max="5898" width="48.42578125" style="21" customWidth="1"/>
    <col min="5899" max="5899" width="0" style="21" hidden="1" customWidth="1"/>
    <col min="5900" max="5900" width="2" style="21" customWidth="1"/>
    <col min="5901" max="5901" width="17.5703125" style="21" bestFit="1" customWidth="1"/>
    <col min="5902" max="5902" width="6.85546875" style="21" customWidth="1"/>
    <col min="5903" max="5903" width="7.85546875" style="21" customWidth="1"/>
    <col min="5904" max="6144" width="9.140625" style="21"/>
    <col min="6145" max="6145" width="3.5703125" style="21" bestFit="1" customWidth="1"/>
    <col min="6146" max="6146" width="12.7109375" style="21" customWidth="1"/>
    <col min="6147" max="6147" width="20.5703125" style="21" customWidth="1"/>
    <col min="6148" max="6150" width="9.140625" style="21"/>
    <col min="6151" max="6152" width="0" style="21" hidden="1" customWidth="1"/>
    <col min="6153" max="6153" width="9.140625" style="21"/>
    <col min="6154" max="6154" width="48.42578125" style="21" customWidth="1"/>
    <col min="6155" max="6155" width="0" style="21" hidden="1" customWidth="1"/>
    <col min="6156" max="6156" width="2" style="21" customWidth="1"/>
    <col min="6157" max="6157" width="17.5703125" style="21" bestFit="1" customWidth="1"/>
    <col min="6158" max="6158" width="6.85546875" style="21" customWidth="1"/>
    <col min="6159" max="6159" width="7.85546875" style="21" customWidth="1"/>
    <col min="6160" max="6400" width="9.140625" style="21"/>
    <col min="6401" max="6401" width="3.5703125" style="21" bestFit="1" customWidth="1"/>
    <col min="6402" max="6402" width="12.7109375" style="21" customWidth="1"/>
    <col min="6403" max="6403" width="20.5703125" style="21" customWidth="1"/>
    <col min="6404" max="6406" width="9.140625" style="21"/>
    <col min="6407" max="6408" width="0" style="21" hidden="1" customWidth="1"/>
    <col min="6409" max="6409" width="9.140625" style="21"/>
    <col min="6410" max="6410" width="48.42578125" style="21" customWidth="1"/>
    <col min="6411" max="6411" width="0" style="21" hidden="1" customWidth="1"/>
    <col min="6412" max="6412" width="2" style="21" customWidth="1"/>
    <col min="6413" max="6413" width="17.5703125" style="21" bestFit="1" customWidth="1"/>
    <col min="6414" max="6414" width="6.85546875" style="21" customWidth="1"/>
    <col min="6415" max="6415" width="7.85546875" style="21" customWidth="1"/>
    <col min="6416" max="6656" width="9.140625" style="21"/>
    <col min="6657" max="6657" width="3.5703125" style="21" bestFit="1" customWidth="1"/>
    <col min="6658" max="6658" width="12.7109375" style="21" customWidth="1"/>
    <col min="6659" max="6659" width="20.5703125" style="21" customWidth="1"/>
    <col min="6660" max="6662" width="9.140625" style="21"/>
    <col min="6663" max="6664" width="0" style="21" hidden="1" customWidth="1"/>
    <col min="6665" max="6665" width="9.140625" style="21"/>
    <col min="6666" max="6666" width="48.42578125" style="21" customWidth="1"/>
    <col min="6667" max="6667" width="0" style="21" hidden="1" customWidth="1"/>
    <col min="6668" max="6668" width="2" style="21" customWidth="1"/>
    <col min="6669" max="6669" width="17.5703125" style="21" bestFit="1" customWidth="1"/>
    <col min="6670" max="6670" width="6.85546875" style="21" customWidth="1"/>
    <col min="6671" max="6671" width="7.85546875" style="21" customWidth="1"/>
    <col min="6672" max="6912" width="9.140625" style="21"/>
    <col min="6913" max="6913" width="3.5703125" style="21" bestFit="1" customWidth="1"/>
    <col min="6914" max="6914" width="12.7109375" style="21" customWidth="1"/>
    <col min="6915" max="6915" width="20.5703125" style="21" customWidth="1"/>
    <col min="6916" max="6918" width="9.140625" style="21"/>
    <col min="6919" max="6920" width="0" style="21" hidden="1" customWidth="1"/>
    <col min="6921" max="6921" width="9.140625" style="21"/>
    <col min="6922" max="6922" width="48.42578125" style="21" customWidth="1"/>
    <col min="6923" max="6923" width="0" style="21" hidden="1" customWidth="1"/>
    <col min="6924" max="6924" width="2" style="21" customWidth="1"/>
    <col min="6925" max="6925" width="17.5703125" style="21" bestFit="1" customWidth="1"/>
    <col min="6926" max="6926" width="6.85546875" style="21" customWidth="1"/>
    <col min="6927" max="6927" width="7.85546875" style="21" customWidth="1"/>
    <col min="6928" max="7168" width="9.140625" style="21"/>
    <col min="7169" max="7169" width="3.5703125" style="21" bestFit="1" customWidth="1"/>
    <col min="7170" max="7170" width="12.7109375" style="21" customWidth="1"/>
    <col min="7171" max="7171" width="20.5703125" style="21" customWidth="1"/>
    <col min="7172" max="7174" width="9.140625" style="21"/>
    <col min="7175" max="7176" width="0" style="21" hidden="1" customWidth="1"/>
    <col min="7177" max="7177" width="9.140625" style="21"/>
    <col min="7178" max="7178" width="48.42578125" style="21" customWidth="1"/>
    <col min="7179" max="7179" width="0" style="21" hidden="1" customWidth="1"/>
    <col min="7180" max="7180" width="2" style="21" customWidth="1"/>
    <col min="7181" max="7181" width="17.5703125" style="21" bestFit="1" customWidth="1"/>
    <col min="7182" max="7182" width="6.85546875" style="21" customWidth="1"/>
    <col min="7183" max="7183" width="7.85546875" style="21" customWidth="1"/>
    <col min="7184" max="7424" width="9.140625" style="21"/>
    <col min="7425" max="7425" width="3.5703125" style="21" bestFit="1" customWidth="1"/>
    <col min="7426" max="7426" width="12.7109375" style="21" customWidth="1"/>
    <col min="7427" max="7427" width="20.5703125" style="21" customWidth="1"/>
    <col min="7428" max="7430" width="9.140625" style="21"/>
    <col min="7431" max="7432" width="0" style="21" hidden="1" customWidth="1"/>
    <col min="7433" max="7433" width="9.140625" style="21"/>
    <col min="7434" max="7434" width="48.42578125" style="21" customWidth="1"/>
    <col min="7435" max="7435" width="0" style="21" hidden="1" customWidth="1"/>
    <col min="7436" max="7436" width="2" style="21" customWidth="1"/>
    <col min="7437" max="7437" width="17.5703125" style="21" bestFit="1" customWidth="1"/>
    <col min="7438" max="7438" width="6.85546875" style="21" customWidth="1"/>
    <col min="7439" max="7439" width="7.85546875" style="21" customWidth="1"/>
    <col min="7440" max="7680" width="9.140625" style="21"/>
    <col min="7681" max="7681" width="3.5703125" style="21" bestFit="1" customWidth="1"/>
    <col min="7682" max="7682" width="12.7109375" style="21" customWidth="1"/>
    <col min="7683" max="7683" width="20.5703125" style="21" customWidth="1"/>
    <col min="7684" max="7686" width="9.140625" style="21"/>
    <col min="7687" max="7688" width="0" style="21" hidden="1" customWidth="1"/>
    <col min="7689" max="7689" width="9.140625" style="21"/>
    <col min="7690" max="7690" width="48.42578125" style="21" customWidth="1"/>
    <col min="7691" max="7691" width="0" style="21" hidden="1" customWidth="1"/>
    <col min="7692" max="7692" width="2" style="21" customWidth="1"/>
    <col min="7693" max="7693" width="17.5703125" style="21" bestFit="1" customWidth="1"/>
    <col min="7694" max="7694" width="6.85546875" style="21" customWidth="1"/>
    <col min="7695" max="7695" width="7.85546875" style="21" customWidth="1"/>
    <col min="7696" max="7936" width="9.140625" style="21"/>
    <col min="7937" max="7937" width="3.5703125" style="21" bestFit="1" customWidth="1"/>
    <col min="7938" max="7938" width="12.7109375" style="21" customWidth="1"/>
    <col min="7939" max="7939" width="20.5703125" style="21" customWidth="1"/>
    <col min="7940" max="7942" width="9.140625" style="21"/>
    <col min="7943" max="7944" width="0" style="21" hidden="1" customWidth="1"/>
    <col min="7945" max="7945" width="9.140625" style="21"/>
    <col min="7946" max="7946" width="48.42578125" style="21" customWidth="1"/>
    <col min="7947" max="7947" width="0" style="21" hidden="1" customWidth="1"/>
    <col min="7948" max="7948" width="2" style="21" customWidth="1"/>
    <col min="7949" max="7949" width="17.5703125" style="21" bestFit="1" customWidth="1"/>
    <col min="7950" max="7950" width="6.85546875" style="21" customWidth="1"/>
    <col min="7951" max="7951" width="7.85546875" style="21" customWidth="1"/>
    <col min="7952" max="8192" width="9.140625" style="21"/>
    <col min="8193" max="8193" width="3.5703125" style="21" bestFit="1" customWidth="1"/>
    <col min="8194" max="8194" width="12.7109375" style="21" customWidth="1"/>
    <col min="8195" max="8195" width="20.5703125" style="21" customWidth="1"/>
    <col min="8196" max="8198" width="9.140625" style="21"/>
    <col min="8199" max="8200" width="0" style="21" hidden="1" customWidth="1"/>
    <col min="8201" max="8201" width="9.140625" style="21"/>
    <col min="8202" max="8202" width="48.42578125" style="21" customWidth="1"/>
    <col min="8203" max="8203" width="0" style="21" hidden="1" customWidth="1"/>
    <col min="8204" max="8204" width="2" style="21" customWidth="1"/>
    <col min="8205" max="8205" width="17.5703125" style="21" bestFit="1" customWidth="1"/>
    <col min="8206" max="8206" width="6.85546875" style="21" customWidth="1"/>
    <col min="8207" max="8207" width="7.85546875" style="21" customWidth="1"/>
    <col min="8208" max="8448" width="9.140625" style="21"/>
    <col min="8449" max="8449" width="3.5703125" style="21" bestFit="1" customWidth="1"/>
    <col min="8450" max="8450" width="12.7109375" style="21" customWidth="1"/>
    <col min="8451" max="8451" width="20.5703125" style="21" customWidth="1"/>
    <col min="8452" max="8454" width="9.140625" style="21"/>
    <col min="8455" max="8456" width="0" style="21" hidden="1" customWidth="1"/>
    <col min="8457" max="8457" width="9.140625" style="21"/>
    <col min="8458" max="8458" width="48.42578125" style="21" customWidth="1"/>
    <col min="8459" max="8459" width="0" style="21" hidden="1" customWidth="1"/>
    <col min="8460" max="8460" width="2" style="21" customWidth="1"/>
    <col min="8461" max="8461" width="17.5703125" style="21" bestFit="1" customWidth="1"/>
    <col min="8462" max="8462" width="6.85546875" style="21" customWidth="1"/>
    <col min="8463" max="8463" width="7.85546875" style="21" customWidth="1"/>
    <col min="8464" max="8704" width="9.140625" style="21"/>
    <col min="8705" max="8705" width="3.5703125" style="21" bestFit="1" customWidth="1"/>
    <col min="8706" max="8706" width="12.7109375" style="21" customWidth="1"/>
    <col min="8707" max="8707" width="20.5703125" style="21" customWidth="1"/>
    <col min="8708" max="8710" width="9.140625" style="21"/>
    <col min="8711" max="8712" width="0" style="21" hidden="1" customWidth="1"/>
    <col min="8713" max="8713" width="9.140625" style="21"/>
    <col min="8714" max="8714" width="48.42578125" style="21" customWidth="1"/>
    <col min="8715" max="8715" width="0" style="21" hidden="1" customWidth="1"/>
    <col min="8716" max="8716" width="2" style="21" customWidth="1"/>
    <col min="8717" max="8717" width="17.5703125" style="21" bestFit="1" customWidth="1"/>
    <col min="8718" max="8718" width="6.85546875" style="21" customWidth="1"/>
    <col min="8719" max="8719" width="7.85546875" style="21" customWidth="1"/>
    <col min="8720" max="8960" width="9.140625" style="21"/>
    <col min="8961" max="8961" width="3.5703125" style="21" bestFit="1" customWidth="1"/>
    <col min="8962" max="8962" width="12.7109375" style="21" customWidth="1"/>
    <col min="8963" max="8963" width="20.5703125" style="21" customWidth="1"/>
    <col min="8964" max="8966" width="9.140625" style="21"/>
    <col min="8967" max="8968" width="0" style="21" hidden="1" customWidth="1"/>
    <col min="8969" max="8969" width="9.140625" style="21"/>
    <col min="8970" max="8970" width="48.42578125" style="21" customWidth="1"/>
    <col min="8971" max="8971" width="0" style="21" hidden="1" customWidth="1"/>
    <col min="8972" max="8972" width="2" style="21" customWidth="1"/>
    <col min="8973" max="8973" width="17.5703125" style="21" bestFit="1" customWidth="1"/>
    <col min="8974" max="8974" width="6.85546875" style="21" customWidth="1"/>
    <col min="8975" max="8975" width="7.85546875" style="21" customWidth="1"/>
    <col min="8976" max="9216" width="9.140625" style="21"/>
    <col min="9217" max="9217" width="3.5703125" style="21" bestFit="1" customWidth="1"/>
    <col min="9218" max="9218" width="12.7109375" style="21" customWidth="1"/>
    <col min="9219" max="9219" width="20.5703125" style="21" customWidth="1"/>
    <col min="9220" max="9222" width="9.140625" style="21"/>
    <col min="9223" max="9224" width="0" style="21" hidden="1" customWidth="1"/>
    <col min="9225" max="9225" width="9.140625" style="21"/>
    <col min="9226" max="9226" width="48.42578125" style="21" customWidth="1"/>
    <col min="9227" max="9227" width="0" style="21" hidden="1" customWidth="1"/>
    <col min="9228" max="9228" width="2" style="21" customWidth="1"/>
    <col min="9229" max="9229" width="17.5703125" style="21" bestFit="1" customWidth="1"/>
    <col min="9230" max="9230" width="6.85546875" style="21" customWidth="1"/>
    <col min="9231" max="9231" width="7.85546875" style="21" customWidth="1"/>
    <col min="9232" max="9472" width="9.140625" style="21"/>
    <col min="9473" max="9473" width="3.5703125" style="21" bestFit="1" customWidth="1"/>
    <col min="9474" max="9474" width="12.7109375" style="21" customWidth="1"/>
    <col min="9475" max="9475" width="20.5703125" style="21" customWidth="1"/>
    <col min="9476" max="9478" width="9.140625" style="21"/>
    <col min="9479" max="9480" width="0" style="21" hidden="1" customWidth="1"/>
    <col min="9481" max="9481" width="9.140625" style="21"/>
    <col min="9482" max="9482" width="48.42578125" style="21" customWidth="1"/>
    <col min="9483" max="9483" width="0" style="21" hidden="1" customWidth="1"/>
    <col min="9484" max="9484" width="2" style="21" customWidth="1"/>
    <col min="9485" max="9485" width="17.5703125" style="21" bestFit="1" customWidth="1"/>
    <col min="9486" max="9486" width="6.85546875" style="21" customWidth="1"/>
    <col min="9487" max="9487" width="7.85546875" style="21" customWidth="1"/>
    <col min="9488" max="9728" width="9.140625" style="21"/>
    <col min="9729" max="9729" width="3.5703125" style="21" bestFit="1" customWidth="1"/>
    <col min="9730" max="9730" width="12.7109375" style="21" customWidth="1"/>
    <col min="9731" max="9731" width="20.5703125" style="21" customWidth="1"/>
    <col min="9732" max="9734" width="9.140625" style="21"/>
    <col min="9735" max="9736" width="0" style="21" hidden="1" customWidth="1"/>
    <col min="9737" max="9737" width="9.140625" style="21"/>
    <col min="9738" max="9738" width="48.42578125" style="21" customWidth="1"/>
    <col min="9739" max="9739" width="0" style="21" hidden="1" customWidth="1"/>
    <col min="9740" max="9740" width="2" style="21" customWidth="1"/>
    <col min="9741" max="9741" width="17.5703125" style="21" bestFit="1" customWidth="1"/>
    <col min="9742" max="9742" width="6.85546875" style="21" customWidth="1"/>
    <col min="9743" max="9743" width="7.85546875" style="21" customWidth="1"/>
    <col min="9744" max="9984" width="9.140625" style="21"/>
    <col min="9985" max="9985" width="3.5703125" style="21" bestFit="1" customWidth="1"/>
    <col min="9986" max="9986" width="12.7109375" style="21" customWidth="1"/>
    <col min="9987" max="9987" width="20.5703125" style="21" customWidth="1"/>
    <col min="9988" max="9990" width="9.140625" style="21"/>
    <col min="9991" max="9992" width="0" style="21" hidden="1" customWidth="1"/>
    <col min="9993" max="9993" width="9.140625" style="21"/>
    <col min="9994" max="9994" width="48.42578125" style="21" customWidth="1"/>
    <col min="9995" max="9995" width="0" style="21" hidden="1" customWidth="1"/>
    <col min="9996" max="9996" width="2" style="21" customWidth="1"/>
    <col min="9997" max="9997" width="17.5703125" style="21" bestFit="1" customWidth="1"/>
    <col min="9998" max="9998" width="6.85546875" style="21" customWidth="1"/>
    <col min="9999" max="9999" width="7.85546875" style="21" customWidth="1"/>
    <col min="10000" max="10240" width="9.140625" style="21"/>
    <col min="10241" max="10241" width="3.5703125" style="21" bestFit="1" customWidth="1"/>
    <col min="10242" max="10242" width="12.7109375" style="21" customWidth="1"/>
    <col min="10243" max="10243" width="20.5703125" style="21" customWidth="1"/>
    <col min="10244" max="10246" width="9.140625" style="21"/>
    <col min="10247" max="10248" width="0" style="21" hidden="1" customWidth="1"/>
    <col min="10249" max="10249" width="9.140625" style="21"/>
    <col min="10250" max="10250" width="48.42578125" style="21" customWidth="1"/>
    <col min="10251" max="10251" width="0" style="21" hidden="1" customWidth="1"/>
    <col min="10252" max="10252" width="2" style="21" customWidth="1"/>
    <col min="10253" max="10253" width="17.5703125" style="21" bestFit="1" customWidth="1"/>
    <col min="10254" max="10254" width="6.85546875" style="21" customWidth="1"/>
    <col min="10255" max="10255" width="7.85546875" style="21" customWidth="1"/>
    <col min="10256" max="10496" width="9.140625" style="21"/>
    <col min="10497" max="10497" width="3.5703125" style="21" bestFit="1" customWidth="1"/>
    <col min="10498" max="10498" width="12.7109375" style="21" customWidth="1"/>
    <col min="10499" max="10499" width="20.5703125" style="21" customWidth="1"/>
    <col min="10500" max="10502" width="9.140625" style="21"/>
    <col min="10503" max="10504" width="0" style="21" hidden="1" customWidth="1"/>
    <col min="10505" max="10505" width="9.140625" style="21"/>
    <col min="10506" max="10506" width="48.42578125" style="21" customWidth="1"/>
    <col min="10507" max="10507" width="0" style="21" hidden="1" customWidth="1"/>
    <col min="10508" max="10508" width="2" style="21" customWidth="1"/>
    <col min="10509" max="10509" width="17.5703125" style="21" bestFit="1" customWidth="1"/>
    <col min="10510" max="10510" width="6.85546875" style="21" customWidth="1"/>
    <col min="10511" max="10511" width="7.85546875" style="21" customWidth="1"/>
    <col min="10512" max="10752" width="9.140625" style="21"/>
    <col min="10753" max="10753" width="3.5703125" style="21" bestFit="1" customWidth="1"/>
    <col min="10754" max="10754" width="12.7109375" style="21" customWidth="1"/>
    <col min="10755" max="10755" width="20.5703125" style="21" customWidth="1"/>
    <col min="10756" max="10758" width="9.140625" style="21"/>
    <col min="10759" max="10760" width="0" style="21" hidden="1" customWidth="1"/>
    <col min="10761" max="10761" width="9.140625" style="21"/>
    <col min="10762" max="10762" width="48.42578125" style="21" customWidth="1"/>
    <col min="10763" max="10763" width="0" style="21" hidden="1" customWidth="1"/>
    <col min="10764" max="10764" width="2" style="21" customWidth="1"/>
    <col min="10765" max="10765" width="17.5703125" style="21" bestFit="1" customWidth="1"/>
    <col min="10766" max="10766" width="6.85546875" style="21" customWidth="1"/>
    <col min="10767" max="10767" width="7.85546875" style="21" customWidth="1"/>
    <col min="10768" max="11008" width="9.140625" style="21"/>
    <col min="11009" max="11009" width="3.5703125" style="21" bestFit="1" customWidth="1"/>
    <col min="11010" max="11010" width="12.7109375" style="21" customWidth="1"/>
    <col min="11011" max="11011" width="20.5703125" style="21" customWidth="1"/>
    <col min="11012" max="11014" width="9.140625" style="21"/>
    <col min="11015" max="11016" width="0" style="21" hidden="1" customWidth="1"/>
    <col min="11017" max="11017" width="9.140625" style="21"/>
    <col min="11018" max="11018" width="48.42578125" style="21" customWidth="1"/>
    <col min="11019" max="11019" width="0" style="21" hidden="1" customWidth="1"/>
    <col min="11020" max="11020" width="2" style="21" customWidth="1"/>
    <col min="11021" max="11021" width="17.5703125" style="21" bestFit="1" customWidth="1"/>
    <col min="11022" max="11022" width="6.85546875" style="21" customWidth="1"/>
    <col min="11023" max="11023" width="7.85546875" style="21" customWidth="1"/>
    <col min="11024" max="11264" width="9.140625" style="21"/>
    <col min="11265" max="11265" width="3.5703125" style="21" bestFit="1" customWidth="1"/>
    <col min="11266" max="11266" width="12.7109375" style="21" customWidth="1"/>
    <col min="11267" max="11267" width="20.5703125" style="21" customWidth="1"/>
    <col min="11268" max="11270" width="9.140625" style="21"/>
    <col min="11271" max="11272" width="0" style="21" hidden="1" customWidth="1"/>
    <col min="11273" max="11273" width="9.140625" style="21"/>
    <col min="11274" max="11274" width="48.42578125" style="21" customWidth="1"/>
    <col min="11275" max="11275" width="0" style="21" hidden="1" customWidth="1"/>
    <col min="11276" max="11276" width="2" style="21" customWidth="1"/>
    <col min="11277" max="11277" width="17.5703125" style="21" bestFit="1" customWidth="1"/>
    <col min="11278" max="11278" width="6.85546875" style="21" customWidth="1"/>
    <col min="11279" max="11279" width="7.85546875" style="21" customWidth="1"/>
    <col min="11280" max="11520" width="9.140625" style="21"/>
    <col min="11521" max="11521" width="3.5703125" style="21" bestFit="1" customWidth="1"/>
    <col min="11522" max="11522" width="12.7109375" style="21" customWidth="1"/>
    <col min="11523" max="11523" width="20.5703125" style="21" customWidth="1"/>
    <col min="11524" max="11526" width="9.140625" style="21"/>
    <col min="11527" max="11528" width="0" style="21" hidden="1" customWidth="1"/>
    <col min="11529" max="11529" width="9.140625" style="21"/>
    <col min="11530" max="11530" width="48.42578125" style="21" customWidth="1"/>
    <col min="11531" max="11531" width="0" style="21" hidden="1" customWidth="1"/>
    <col min="11532" max="11532" width="2" style="21" customWidth="1"/>
    <col min="11533" max="11533" width="17.5703125" style="21" bestFit="1" customWidth="1"/>
    <col min="11534" max="11534" width="6.85546875" style="21" customWidth="1"/>
    <col min="11535" max="11535" width="7.85546875" style="21" customWidth="1"/>
    <col min="11536" max="11776" width="9.140625" style="21"/>
    <col min="11777" max="11777" width="3.5703125" style="21" bestFit="1" customWidth="1"/>
    <col min="11778" max="11778" width="12.7109375" style="21" customWidth="1"/>
    <col min="11779" max="11779" width="20.5703125" style="21" customWidth="1"/>
    <col min="11780" max="11782" width="9.140625" style="21"/>
    <col min="11783" max="11784" width="0" style="21" hidden="1" customWidth="1"/>
    <col min="11785" max="11785" width="9.140625" style="21"/>
    <col min="11786" max="11786" width="48.42578125" style="21" customWidth="1"/>
    <col min="11787" max="11787" width="0" style="21" hidden="1" customWidth="1"/>
    <col min="11788" max="11788" width="2" style="21" customWidth="1"/>
    <col min="11789" max="11789" width="17.5703125" style="21" bestFit="1" customWidth="1"/>
    <col min="11790" max="11790" width="6.85546875" style="21" customWidth="1"/>
    <col min="11791" max="11791" width="7.85546875" style="21" customWidth="1"/>
    <col min="11792" max="12032" width="9.140625" style="21"/>
    <col min="12033" max="12033" width="3.5703125" style="21" bestFit="1" customWidth="1"/>
    <col min="12034" max="12034" width="12.7109375" style="21" customWidth="1"/>
    <col min="12035" max="12035" width="20.5703125" style="21" customWidth="1"/>
    <col min="12036" max="12038" width="9.140625" style="21"/>
    <col min="12039" max="12040" width="0" style="21" hidden="1" customWidth="1"/>
    <col min="12041" max="12041" width="9.140625" style="21"/>
    <col min="12042" max="12042" width="48.42578125" style="21" customWidth="1"/>
    <col min="12043" max="12043" width="0" style="21" hidden="1" customWidth="1"/>
    <col min="12044" max="12044" width="2" style="21" customWidth="1"/>
    <col min="12045" max="12045" width="17.5703125" style="21" bestFit="1" customWidth="1"/>
    <col min="12046" max="12046" width="6.85546875" style="21" customWidth="1"/>
    <col min="12047" max="12047" width="7.85546875" style="21" customWidth="1"/>
    <col min="12048" max="12288" width="9.140625" style="21"/>
    <col min="12289" max="12289" width="3.5703125" style="21" bestFit="1" customWidth="1"/>
    <col min="12290" max="12290" width="12.7109375" style="21" customWidth="1"/>
    <col min="12291" max="12291" width="20.5703125" style="21" customWidth="1"/>
    <col min="12292" max="12294" width="9.140625" style="21"/>
    <col min="12295" max="12296" width="0" style="21" hidden="1" customWidth="1"/>
    <col min="12297" max="12297" width="9.140625" style="21"/>
    <col min="12298" max="12298" width="48.42578125" style="21" customWidth="1"/>
    <col min="12299" max="12299" width="0" style="21" hidden="1" customWidth="1"/>
    <col min="12300" max="12300" width="2" style="21" customWidth="1"/>
    <col min="12301" max="12301" width="17.5703125" style="21" bestFit="1" customWidth="1"/>
    <col min="12302" max="12302" width="6.85546875" style="21" customWidth="1"/>
    <col min="12303" max="12303" width="7.85546875" style="21" customWidth="1"/>
    <col min="12304" max="12544" width="9.140625" style="21"/>
    <col min="12545" max="12545" width="3.5703125" style="21" bestFit="1" customWidth="1"/>
    <col min="12546" max="12546" width="12.7109375" style="21" customWidth="1"/>
    <col min="12547" max="12547" width="20.5703125" style="21" customWidth="1"/>
    <col min="12548" max="12550" width="9.140625" style="21"/>
    <col min="12551" max="12552" width="0" style="21" hidden="1" customWidth="1"/>
    <col min="12553" max="12553" width="9.140625" style="21"/>
    <col min="12554" max="12554" width="48.42578125" style="21" customWidth="1"/>
    <col min="12555" max="12555" width="0" style="21" hidden="1" customWidth="1"/>
    <col min="12556" max="12556" width="2" style="21" customWidth="1"/>
    <col min="12557" max="12557" width="17.5703125" style="21" bestFit="1" customWidth="1"/>
    <col min="12558" max="12558" width="6.85546875" style="21" customWidth="1"/>
    <col min="12559" max="12559" width="7.85546875" style="21" customWidth="1"/>
    <col min="12560" max="12800" width="9.140625" style="21"/>
    <col min="12801" max="12801" width="3.5703125" style="21" bestFit="1" customWidth="1"/>
    <col min="12802" max="12802" width="12.7109375" style="21" customWidth="1"/>
    <col min="12803" max="12803" width="20.5703125" style="21" customWidth="1"/>
    <col min="12804" max="12806" width="9.140625" style="21"/>
    <col min="12807" max="12808" width="0" style="21" hidden="1" customWidth="1"/>
    <col min="12809" max="12809" width="9.140625" style="21"/>
    <col min="12810" max="12810" width="48.42578125" style="21" customWidth="1"/>
    <col min="12811" max="12811" width="0" style="21" hidden="1" customWidth="1"/>
    <col min="12812" max="12812" width="2" style="21" customWidth="1"/>
    <col min="12813" max="12813" width="17.5703125" style="21" bestFit="1" customWidth="1"/>
    <col min="12814" max="12814" width="6.85546875" style="21" customWidth="1"/>
    <col min="12815" max="12815" width="7.85546875" style="21" customWidth="1"/>
    <col min="12816" max="13056" width="9.140625" style="21"/>
    <col min="13057" max="13057" width="3.5703125" style="21" bestFit="1" customWidth="1"/>
    <col min="13058" max="13058" width="12.7109375" style="21" customWidth="1"/>
    <col min="13059" max="13059" width="20.5703125" style="21" customWidth="1"/>
    <col min="13060" max="13062" width="9.140625" style="21"/>
    <col min="13063" max="13064" width="0" style="21" hidden="1" customWidth="1"/>
    <col min="13065" max="13065" width="9.140625" style="21"/>
    <col min="13066" max="13066" width="48.42578125" style="21" customWidth="1"/>
    <col min="13067" max="13067" width="0" style="21" hidden="1" customWidth="1"/>
    <col min="13068" max="13068" width="2" style="21" customWidth="1"/>
    <col min="13069" max="13069" width="17.5703125" style="21" bestFit="1" customWidth="1"/>
    <col min="13070" max="13070" width="6.85546875" style="21" customWidth="1"/>
    <col min="13071" max="13071" width="7.85546875" style="21" customWidth="1"/>
    <col min="13072" max="13312" width="9.140625" style="21"/>
    <col min="13313" max="13313" width="3.5703125" style="21" bestFit="1" customWidth="1"/>
    <col min="13314" max="13314" width="12.7109375" style="21" customWidth="1"/>
    <col min="13315" max="13315" width="20.5703125" style="21" customWidth="1"/>
    <col min="13316" max="13318" width="9.140625" style="21"/>
    <col min="13319" max="13320" width="0" style="21" hidden="1" customWidth="1"/>
    <col min="13321" max="13321" width="9.140625" style="21"/>
    <col min="13322" max="13322" width="48.42578125" style="21" customWidth="1"/>
    <col min="13323" max="13323" width="0" style="21" hidden="1" customWidth="1"/>
    <col min="13324" max="13324" width="2" style="21" customWidth="1"/>
    <col min="13325" max="13325" width="17.5703125" style="21" bestFit="1" customWidth="1"/>
    <col min="13326" max="13326" width="6.85546875" style="21" customWidth="1"/>
    <col min="13327" max="13327" width="7.85546875" style="21" customWidth="1"/>
    <col min="13328" max="13568" width="9.140625" style="21"/>
    <col min="13569" max="13569" width="3.5703125" style="21" bestFit="1" customWidth="1"/>
    <col min="13570" max="13570" width="12.7109375" style="21" customWidth="1"/>
    <col min="13571" max="13571" width="20.5703125" style="21" customWidth="1"/>
    <col min="13572" max="13574" width="9.140625" style="21"/>
    <col min="13575" max="13576" width="0" style="21" hidden="1" customWidth="1"/>
    <col min="13577" max="13577" width="9.140625" style="21"/>
    <col min="13578" max="13578" width="48.42578125" style="21" customWidth="1"/>
    <col min="13579" max="13579" width="0" style="21" hidden="1" customWidth="1"/>
    <col min="13580" max="13580" width="2" style="21" customWidth="1"/>
    <col min="13581" max="13581" width="17.5703125" style="21" bestFit="1" customWidth="1"/>
    <col min="13582" max="13582" width="6.85546875" style="21" customWidth="1"/>
    <col min="13583" max="13583" width="7.85546875" style="21" customWidth="1"/>
    <col min="13584" max="13824" width="9.140625" style="21"/>
    <col min="13825" max="13825" width="3.5703125" style="21" bestFit="1" customWidth="1"/>
    <col min="13826" max="13826" width="12.7109375" style="21" customWidth="1"/>
    <col min="13827" max="13827" width="20.5703125" style="21" customWidth="1"/>
    <col min="13828" max="13830" width="9.140625" style="21"/>
    <col min="13831" max="13832" width="0" style="21" hidden="1" customWidth="1"/>
    <col min="13833" max="13833" width="9.140625" style="21"/>
    <col min="13834" max="13834" width="48.42578125" style="21" customWidth="1"/>
    <col min="13835" max="13835" width="0" style="21" hidden="1" customWidth="1"/>
    <col min="13836" max="13836" width="2" style="21" customWidth="1"/>
    <col min="13837" max="13837" width="17.5703125" style="21" bestFit="1" customWidth="1"/>
    <col min="13838" max="13838" width="6.85546875" style="21" customWidth="1"/>
    <col min="13839" max="13839" width="7.85546875" style="21" customWidth="1"/>
    <col min="13840" max="14080" width="9.140625" style="21"/>
    <col min="14081" max="14081" width="3.5703125" style="21" bestFit="1" customWidth="1"/>
    <col min="14082" max="14082" width="12.7109375" style="21" customWidth="1"/>
    <col min="14083" max="14083" width="20.5703125" style="21" customWidth="1"/>
    <col min="14084" max="14086" width="9.140625" style="21"/>
    <col min="14087" max="14088" width="0" style="21" hidden="1" customWidth="1"/>
    <col min="14089" max="14089" width="9.140625" style="21"/>
    <col min="14090" max="14090" width="48.42578125" style="21" customWidth="1"/>
    <col min="14091" max="14091" width="0" style="21" hidden="1" customWidth="1"/>
    <col min="14092" max="14092" width="2" style="21" customWidth="1"/>
    <col min="14093" max="14093" width="17.5703125" style="21" bestFit="1" customWidth="1"/>
    <col min="14094" max="14094" width="6.85546875" style="21" customWidth="1"/>
    <col min="14095" max="14095" width="7.85546875" style="21" customWidth="1"/>
    <col min="14096" max="14336" width="9.140625" style="21"/>
    <col min="14337" max="14337" width="3.5703125" style="21" bestFit="1" customWidth="1"/>
    <col min="14338" max="14338" width="12.7109375" style="21" customWidth="1"/>
    <col min="14339" max="14339" width="20.5703125" style="21" customWidth="1"/>
    <col min="14340" max="14342" width="9.140625" style="21"/>
    <col min="14343" max="14344" width="0" style="21" hidden="1" customWidth="1"/>
    <col min="14345" max="14345" width="9.140625" style="21"/>
    <col min="14346" max="14346" width="48.42578125" style="21" customWidth="1"/>
    <col min="14347" max="14347" width="0" style="21" hidden="1" customWidth="1"/>
    <col min="14348" max="14348" width="2" style="21" customWidth="1"/>
    <col min="14349" max="14349" width="17.5703125" style="21" bestFit="1" customWidth="1"/>
    <col min="14350" max="14350" width="6.85546875" style="21" customWidth="1"/>
    <col min="14351" max="14351" width="7.85546875" style="21" customWidth="1"/>
    <col min="14352" max="14592" width="9.140625" style="21"/>
    <col min="14593" max="14593" width="3.5703125" style="21" bestFit="1" customWidth="1"/>
    <col min="14594" max="14594" width="12.7109375" style="21" customWidth="1"/>
    <col min="14595" max="14595" width="20.5703125" style="21" customWidth="1"/>
    <col min="14596" max="14598" width="9.140625" style="21"/>
    <col min="14599" max="14600" width="0" style="21" hidden="1" customWidth="1"/>
    <col min="14601" max="14601" width="9.140625" style="21"/>
    <col min="14602" max="14602" width="48.42578125" style="21" customWidth="1"/>
    <col min="14603" max="14603" width="0" style="21" hidden="1" customWidth="1"/>
    <col min="14604" max="14604" width="2" style="21" customWidth="1"/>
    <col min="14605" max="14605" width="17.5703125" style="21" bestFit="1" customWidth="1"/>
    <col min="14606" max="14606" width="6.85546875" style="21" customWidth="1"/>
    <col min="14607" max="14607" width="7.85546875" style="21" customWidth="1"/>
    <col min="14608" max="14848" width="9.140625" style="21"/>
    <col min="14849" max="14849" width="3.5703125" style="21" bestFit="1" customWidth="1"/>
    <col min="14850" max="14850" width="12.7109375" style="21" customWidth="1"/>
    <col min="14851" max="14851" width="20.5703125" style="21" customWidth="1"/>
    <col min="14852" max="14854" width="9.140625" style="21"/>
    <col min="14855" max="14856" width="0" style="21" hidden="1" customWidth="1"/>
    <col min="14857" max="14857" width="9.140625" style="21"/>
    <col min="14858" max="14858" width="48.42578125" style="21" customWidth="1"/>
    <col min="14859" max="14859" width="0" style="21" hidden="1" customWidth="1"/>
    <col min="14860" max="14860" width="2" style="21" customWidth="1"/>
    <col min="14861" max="14861" width="17.5703125" style="21" bestFit="1" customWidth="1"/>
    <col min="14862" max="14862" width="6.85546875" style="21" customWidth="1"/>
    <col min="14863" max="14863" width="7.85546875" style="21" customWidth="1"/>
    <col min="14864" max="15104" width="9.140625" style="21"/>
    <col min="15105" max="15105" width="3.5703125" style="21" bestFit="1" customWidth="1"/>
    <col min="15106" max="15106" width="12.7109375" style="21" customWidth="1"/>
    <col min="15107" max="15107" width="20.5703125" style="21" customWidth="1"/>
    <col min="15108" max="15110" width="9.140625" style="21"/>
    <col min="15111" max="15112" width="0" style="21" hidden="1" customWidth="1"/>
    <col min="15113" max="15113" width="9.140625" style="21"/>
    <col min="15114" max="15114" width="48.42578125" style="21" customWidth="1"/>
    <col min="15115" max="15115" width="0" style="21" hidden="1" customWidth="1"/>
    <col min="15116" max="15116" width="2" style="21" customWidth="1"/>
    <col min="15117" max="15117" width="17.5703125" style="21" bestFit="1" customWidth="1"/>
    <col min="15118" max="15118" width="6.85546875" style="21" customWidth="1"/>
    <col min="15119" max="15119" width="7.85546875" style="21" customWidth="1"/>
    <col min="15120" max="15360" width="9.140625" style="21"/>
    <col min="15361" max="15361" width="3.5703125" style="21" bestFit="1" customWidth="1"/>
    <col min="15362" max="15362" width="12.7109375" style="21" customWidth="1"/>
    <col min="15363" max="15363" width="20.5703125" style="21" customWidth="1"/>
    <col min="15364" max="15366" width="9.140625" style="21"/>
    <col min="15367" max="15368" width="0" style="21" hidden="1" customWidth="1"/>
    <col min="15369" max="15369" width="9.140625" style="21"/>
    <col min="15370" max="15370" width="48.42578125" style="21" customWidth="1"/>
    <col min="15371" max="15371" width="0" style="21" hidden="1" customWidth="1"/>
    <col min="15372" max="15372" width="2" style="21" customWidth="1"/>
    <col min="15373" max="15373" width="17.5703125" style="21" bestFit="1" customWidth="1"/>
    <col min="15374" max="15374" width="6.85546875" style="21" customWidth="1"/>
    <col min="15375" max="15375" width="7.85546875" style="21" customWidth="1"/>
    <col min="15376" max="15616" width="9.140625" style="21"/>
    <col min="15617" max="15617" width="3.5703125" style="21" bestFit="1" customWidth="1"/>
    <col min="15618" max="15618" width="12.7109375" style="21" customWidth="1"/>
    <col min="15619" max="15619" width="20.5703125" style="21" customWidth="1"/>
    <col min="15620" max="15622" width="9.140625" style="21"/>
    <col min="15623" max="15624" width="0" style="21" hidden="1" customWidth="1"/>
    <col min="15625" max="15625" width="9.140625" style="21"/>
    <col min="15626" max="15626" width="48.42578125" style="21" customWidth="1"/>
    <col min="15627" max="15627" width="0" style="21" hidden="1" customWidth="1"/>
    <col min="15628" max="15628" width="2" style="21" customWidth="1"/>
    <col min="15629" max="15629" width="17.5703125" style="21" bestFit="1" customWidth="1"/>
    <col min="15630" max="15630" width="6.85546875" style="21" customWidth="1"/>
    <col min="15631" max="15631" width="7.85546875" style="21" customWidth="1"/>
    <col min="15632" max="15872" width="9.140625" style="21"/>
    <col min="15873" max="15873" width="3.5703125" style="21" bestFit="1" customWidth="1"/>
    <col min="15874" max="15874" width="12.7109375" style="21" customWidth="1"/>
    <col min="15875" max="15875" width="20.5703125" style="21" customWidth="1"/>
    <col min="15876" max="15878" width="9.140625" style="21"/>
    <col min="15879" max="15880" width="0" style="21" hidden="1" customWidth="1"/>
    <col min="15881" max="15881" width="9.140625" style="21"/>
    <col min="15882" max="15882" width="48.42578125" style="21" customWidth="1"/>
    <col min="15883" max="15883" width="0" style="21" hidden="1" customWidth="1"/>
    <col min="15884" max="15884" width="2" style="21" customWidth="1"/>
    <col min="15885" max="15885" width="17.5703125" style="21" bestFit="1" customWidth="1"/>
    <col min="15886" max="15886" width="6.85546875" style="21" customWidth="1"/>
    <col min="15887" max="15887" width="7.85546875" style="21" customWidth="1"/>
    <col min="15888" max="16128" width="9.140625" style="21"/>
    <col min="16129" max="16129" width="3.5703125" style="21" bestFit="1" customWidth="1"/>
    <col min="16130" max="16130" width="12.7109375" style="21" customWidth="1"/>
    <col min="16131" max="16131" width="20.5703125" style="21" customWidth="1"/>
    <col min="16132" max="16134" width="9.140625" style="21"/>
    <col min="16135" max="16136" width="0" style="21" hidden="1" customWidth="1"/>
    <col min="16137" max="16137" width="9.140625" style="21"/>
    <col min="16138" max="16138" width="48.42578125" style="21" customWidth="1"/>
    <col min="16139" max="16139" width="0" style="21" hidden="1" customWidth="1"/>
    <col min="16140" max="16140" width="2" style="21" customWidth="1"/>
    <col min="16141" max="16141" width="17.5703125" style="21" bestFit="1" customWidth="1"/>
    <col min="16142" max="16142" width="6.85546875" style="21" customWidth="1"/>
    <col min="16143" max="16143" width="7.85546875" style="21" customWidth="1"/>
    <col min="16144" max="16384" width="9.140625" style="21"/>
  </cols>
  <sheetData>
    <row r="2" spans="1:17" s="2" customFormat="1" ht="31.5" customHeight="1" thickBot="1" x14ac:dyDescent="0.4">
      <c r="A2" s="1"/>
      <c r="J2" s="3" t="s">
        <v>0</v>
      </c>
      <c r="K2" s="4"/>
      <c r="L2" s="5"/>
      <c r="M2" s="6"/>
      <c r="N2" s="4"/>
      <c r="O2" s="4"/>
    </row>
    <row r="3" spans="1:17" s="2" customFormat="1" ht="31.5" customHeight="1" thickTop="1" thickBot="1" x14ac:dyDescent="0.4">
      <c r="A3" s="1"/>
      <c r="B3" s="7" t="s">
        <v>1</v>
      </c>
      <c r="C3" s="8"/>
      <c r="D3" s="8"/>
      <c r="E3" s="8"/>
      <c r="F3" s="8"/>
      <c r="G3" s="8"/>
      <c r="H3" s="8"/>
      <c r="I3" s="8"/>
      <c r="J3" s="9" t="s">
        <v>2</v>
      </c>
      <c r="K3" s="5"/>
      <c r="L3" s="5"/>
      <c r="M3" s="10"/>
      <c r="N3" s="4"/>
      <c r="O3" s="4"/>
      <c r="P3" s="5"/>
      <c r="Q3" s="5"/>
    </row>
    <row r="4" spans="1:17" s="2" customFormat="1" ht="15" customHeight="1" thickTop="1" thickBot="1" x14ac:dyDescent="0.4">
      <c r="A4" s="1"/>
      <c r="B4" s="1"/>
      <c r="C4" s="7"/>
      <c r="D4" s="11"/>
      <c r="E4" s="11"/>
      <c r="F4" s="11"/>
      <c r="G4" s="11"/>
      <c r="H4" s="11"/>
      <c r="I4" s="11"/>
      <c r="J4" s="7"/>
      <c r="K4" s="12"/>
      <c r="L4" s="13"/>
      <c r="M4" s="11"/>
      <c r="N4" s="11"/>
      <c r="O4" s="1"/>
      <c r="P4" s="1"/>
    </row>
    <row r="5" spans="1:17" ht="15.75" thickBot="1" x14ac:dyDescent="0.3">
      <c r="A5" s="14"/>
      <c r="B5" s="15" t="s">
        <v>3</v>
      </c>
      <c r="C5" s="16" t="s">
        <v>4</v>
      </c>
      <c r="D5" s="17" t="s">
        <v>5</v>
      </c>
      <c r="E5" s="18" t="s">
        <v>6</v>
      </c>
      <c r="F5" s="18" t="s">
        <v>7</v>
      </c>
      <c r="G5" s="18" t="s">
        <v>6</v>
      </c>
      <c r="H5" s="18" t="s">
        <v>7</v>
      </c>
      <c r="I5" s="19" t="s">
        <v>8</v>
      </c>
      <c r="J5" s="20" t="s">
        <v>9</v>
      </c>
      <c r="M5" s="22" t="s">
        <v>3</v>
      </c>
      <c r="N5" s="23"/>
      <c r="O5" s="24"/>
    </row>
    <row r="6" spans="1:17" ht="14.25" customHeight="1" x14ac:dyDescent="0.25">
      <c r="A6" s="25">
        <v>1</v>
      </c>
      <c r="B6" s="26"/>
      <c r="C6" s="27"/>
      <c r="D6" s="28"/>
      <c r="E6" s="29"/>
      <c r="F6" s="29"/>
      <c r="G6" s="29"/>
      <c r="H6" s="29"/>
      <c r="I6" s="30">
        <f t="shared" ref="I6:I69" si="0">IF((((F6-E6)+(H6-G6))*24)&gt;12,12,((F6-E6)+(H6-G6))*24)</f>
        <v>0</v>
      </c>
      <c r="J6" s="27"/>
      <c r="M6" s="31" t="s">
        <v>10</v>
      </c>
      <c r="N6" s="32">
        <f>SUMIF($B$6:$B$81,"=Cottages",$I$6:$I$81)</f>
        <v>0</v>
      </c>
      <c r="O6" s="33" t="e">
        <f>+N6/$N$10</f>
        <v>#DIV/0!</v>
      </c>
    </row>
    <row r="7" spans="1:17" x14ac:dyDescent="0.25">
      <c r="A7" s="25">
        <v>2</v>
      </c>
      <c r="B7" s="26"/>
      <c r="C7" s="27"/>
      <c r="D7" s="28"/>
      <c r="E7" s="29"/>
      <c r="F7" s="29"/>
      <c r="G7" s="29"/>
      <c r="H7" s="29"/>
      <c r="I7" s="30">
        <f t="shared" si="0"/>
        <v>0</v>
      </c>
      <c r="J7" s="27"/>
      <c r="M7" s="31" t="s">
        <v>32</v>
      </c>
      <c r="N7" s="32">
        <f>SUMIF($B$6:$B$81,"=Max Squared",$I$6:$I$81)</f>
        <v>0</v>
      </c>
      <c r="O7" s="33" t="e">
        <f>+N7/$N$10</f>
        <v>#DIV/0!</v>
      </c>
    </row>
    <row r="8" spans="1:17" x14ac:dyDescent="0.25">
      <c r="A8" s="25">
        <v>3</v>
      </c>
      <c r="B8" s="26"/>
      <c r="C8" s="27"/>
      <c r="D8" s="28"/>
      <c r="E8" s="34"/>
      <c r="F8" s="29"/>
      <c r="G8" s="29"/>
      <c r="H8" s="29"/>
      <c r="I8" s="30">
        <f t="shared" si="0"/>
        <v>0</v>
      </c>
      <c r="J8" s="27"/>
      <c r="M8" s="31" t="s">
        <v>35</v>
      </c>
      <c r="N8" s="32">
        <f>SUMIF($B$6:$B$81,"=Lochsa",$I$6:$I$81)</f>
        <v>0</v>
      </c>
      <c r="O8" s="33" t="e">
        <f>+N8/$N$10</f>
        <v>#DIV/0!</v>
      </c>
    </row>
    <row r="9" spans="1:17" ht="15.75" thickBot="1" x14ac:dyDescent="0.3">
      <c r="A9" s="25">
        <v>4</v>
      </c>
      <c r="B9" s="26"/>
      <c r="C9" s="27"/>
      <c r="D9" s="28"/>
      <c r="E9" s="34"/>
      <c r="F9" s="29"/>
      <c r="G9" s="29"/>
      <c r="H9" s="29"/>
      <c r="I9" s="30">
        <f t="shared" si="0"/>
        <v>0</v>
      </c>
      <c r="J9" s="27"/>
      <c r="M9" s="31" t="s">
        <v>36</v>
      </c>
      <c r="N9" s="32">
        <f>SUMIF($B$6:$B$81,"=Wedgewood",$I$6:$I$81)</f>
        <v>0</v>
      </c>
      <c r="O9" s="33" t="e">
        <f>+N9/$N$10</f>
        <v>#DIV/0!</v>
      </c>
    </row>
    <row r="10" spans="1:17" ht="15.75" thickBot="1" x14ac:dyDescent="0.3">
      <c r="A10" s="25">
        <v>5</v>
      </c>
      <c r="B10" s="26"/>
      <c r="C10" s="27"/>
      <c r="D10" s="28"/>
      <c r="E10" s="29"/>
      <c r="F10" s="29"/>
      <c r="G10" s="29"/>
      <c r="H10" s="29"/>
      <c r="I10" s="30">
        <f t="shared" si="0"/>
        <v>0</v>
      </c>
      <c r="J10" s="27"/>
      <c r="M10" s="35" t="s">
        <v>11</v>
      </c>
      <c r="N10" s="36">
        <f>SUM(N6:N9)</f>
        <v>0</v>
      </c>
      <c r="O10" s="33" t="e">
        <f>+N10/$N$10</f>
        <v>#DIV/0!</v>
      </c>
    </row>
    <row r="11" spans="1:17" x14ac:dyDescent="0.25">
      <c r="A11" s="25">
        <v>6</v>
      </c>
      <c r="B11" s="26"/>
      <c r="C11" s="27"/>
      <c r="D11" s="28"/>
      <c r="E11" s="29"/>
      <c r="F11" s="29"/>
      <c r="G11" s="29"/>
      <c r="H11" s="29"/>
      <c r="I11" s="30">
        <f t="shared" si="0"/>
        <v>0</v>
      </c>
      <c r="J11" s="27"/>
      <c r="M11" s="38"/>
      <c r="N11" s="39"/>
      <c r="O11" s="40"/>
    </row>
    <row r="12" spans="1:17" x14ac:dyDescent="0.25">
      <c r="A12" s="25">
        <v>7</v>
      </c>
      <c r="B12" s="26"/>
      <c r="C12" s="27"/>
      <c r="D12" s="28"/>
      <c r="E12" s="29"/>
      <c r="F12" s="29"/>
      <c r="G12" s="29"/>
      <c r="H12" s="29"/>
      <c r="I12" s="30">
        <f t="shared" si="0"/>
        <v>0</v>
      </c>
      <c r="J12" s="27"/>
      <c r="L12" s="37"/>
      <c r="M12" s="38"/>
      <c r="N12" s="39"/>
      <c r="O12" s="40"/>
      <c r="P12" s="37"/>
      <c r="Q12" s="37"/>
    </row>
    <row r="13" spans="1:17" ht="15.75" thickBot="1" x14ac:dyDescent="0.3">
      <c r="A13" s="25">
        <v>8</v>
      </c>
      <c r="B13" s="26"/>
      <c r="C13" s="27"/>
      <c r="D13" s="28"/>
      <c r="E13" s="41"/>
      <c r="F13" s="41"/>
      <c r="G13" s="42"/>
      <c r="H13" s="42"/>
      <c r="I13" s="30">
        <f t="shared" si="0"/>
        <v>0</v>
      </c>
      <c r="J13" s="43"/>
      <c r="L13" s="37"/>
      <c r="M13" s="38"/>
      <c r="N13" s="39"/>
      <c r="O13" s="40"/>
      <c r="P13" s="37"/>
      <c r="Q13" s="37"/>
    </row>
    <row r="14" spans="1:17" ht="15.75" thickBot="1" x14ac:dyDescent="0.3">
      <c r="A14" s="25">
        <v>9</v>
      </c>
      <c r="B14" s="26"/>
      <c r="C14" s="27"/>
      <c r="D14" s="28"/>
      <c r="E14" s="41"/>
      <c r="F14" s="41"/>
      <c r="G14" s="42"/>
      <c r="H14" s="42"/>
      <c r="I14" s="30">
        <f t="shared" si="0"/>
        <v>0</v>
      </c>
      <c r="J14" s="43"/>
      <c r="L14" s="37"/>
      <c r="M14" s="45" t="s">
        <v>4</v>
      </c>
      <c r="N14" s="46"/>
      <c r="O14" s="47"/>
      <c r="P14" s="37"/>
      <c r="Q14" s="37"/>
    </row>
    <row r="15" spans="1:17" x14ac:dyDescent="0.25">
      <c r="A15" s="25">
        <v>10</v>
      </c>
      <c r="B15" s="26"/>
      <c r="C15" s="27"/>
      <c r="D15" s="28"/>
      <c r="E15" s="41"/>
      <c r="F15" s="41"/>
      <c r="G15" s="42"/>
      <c r="H15" s="42"/>
      <c r="I15" s="30">
        <f t="shared" si="0"/>
        <v>0</v>
      </c>
      <c r="J15" s="27"/>
      <c r="K15" s="44"/>
      <c r="L15" s="37"/>
      <c r="M15" s="50" t="s">
        <v>12</v>
      </c>
      <c r="N15" s="32">
        <f>SUMIF($C$6:$C$55,"=Boise 1",$I$6:$I$55)</f>
        <v>0</v>
      </c>
      <c r="O15" s="33" t="e">
        <f>+N15/$N$35</f>
        <v>#DIV/0!</v>
      </c>
      <c r="P15" s="37"/>
      <c r="Q15" s="37"/>
    </row>
    <row r="16" spans="1:17" x14ac:dyDescent="0.25">
      <c r="A16" s="25">
        <v>11</v>
      </c>
      <c r="B16" s="26"/>
      <c r="C16" s="27"/>
      <c r="D16" s="28"/>
      <c r="E16" s="29"/>
      <c r="F16" s="29"/>
      <c r="G16" s="48"/>
      <c r="H16" s="48"/>
      <c r="I16" s="30">
        <f t="shared" si="0"/>
        <v>0</v>
      </c>
      <c r="J16" s="49"/>
      <c r="M16" s="50" t="s">
        <v>13</v>
      </c>
      <c r="N16" s="32">
        <f>SUMIF($C$6:$C$55,"=Boise 2",$I$6:$I$55)</f>
        <v>0</v>
      </c>
      <c r="O16" s="33" t="e">
        <f>+N16/$N$35</f>
        <v>#DIV/0!</v>
      </c>
    </row>
    <row r="17" spans="1:15" x14ac:dyDescent="0.25">
      <c r="A17" s="25">
        <v>12</v>
      </c>
      <c r="B17" s="26"/>
      <c r="C17" s="27"/>
      <c r="D17" s="28"/>
      <c r="E17" s="29"/>
      <c r="F17" s="29"/>
      <c r="G17" s="29"/>
      <c r="H17" s="29"/>
      <c r="I17" s="30">
        <f t="shared" si="0"/>
        <v>0</v>
      </c>
      <c r="J17" s="27"/>
      <c r="M17" s="31" t="s">
        <v>14</v>
      </c>
      <c r="N17" s="32">
        <f>SUMIF($C$6:$C$55,"=Emmett 1",$I$6:$I$55)</f>
        <v>0</v>
      </c>
      <c r="O17" s="33" t="e">
        <f>+N17/$N$35</f>
        <v>#DIV/0!</v>
      </c>
    </row>
    <row r="18" spans="1:15" x14ac:dyDescent="0.25">
      <c r="A18" s="25">
        <v>13</v>
      </c>
      <c r="B18" s="26"/>
      <c r="C18" s="27"/>
      <c r="D18" s="28"/>
      <c r="E18" s="29"/>
      <c r="F18" s="29"/>
      <c r="G18" s="29"/>
      <c r="H18" s="29"/>
      <c r="I18" s="30">
        <f t="shared" si="0"/>
        <v>0</v>
      </c>
      <c r="J18" s="27"/>
      <c r="M18" s="31" t="s">
        <v>15</v>
      </c>
      <c r="N18" s="32">
        <f>SUMIF($C$6:$C$55,"=Emmett 2",$I$6:$I$55)</f>
        <v>0</v>
      </c>
      <c r="O18" s="33" t="e">
        <f>+N18/$N$35</f>
        <v>#DIV/0!</v>
      </c>
    </row>
    <row r="19" spans="1:15" x14ac:dyDescent="0.25">
      <c r="A19" s="25">
        <v>14</v>
      </c>
      <c r="B19" s="26"/>
      <c r="C19" s="27"/>
      <c r="D19" s="28"/>
      <c r="E19" s="34"/>
      <c r="F19" s="29"/>
      <c r="G19" s="29"/>
      <c r="H19" s="29"/>
      <c r="I19" s="30">
        <f t="shared" si="0"/>
        <v>0</v>
      </c>
      <c r="J19" s="27"/>
      <c r="L19" s="44"/>
      <c r="M19" s="31" t="s">
        <v>16</v>
      </c>
      <c r="N19" s="32">
        <f>SUMIF($C$6:$C$55,"=Holiday Pay",$I$6:$I$55)</f>
        <v>0</v>
      </c>
      <c r="O19" s="33" t="e">
        <f>+N19/$N$35</f>
        <v>#DIV/0!</v>
      </c>
    </row>
    <row r="20" spans="1:15" x14ac:dyDescent="0.25">
      <c r="A20" s="25">
        <v>15</v>
      </c>
      <c r="B20" s="26"/>
      <c r="C20" s="27"/>
      <c r="D20" s="28"/>
      <c r="E20" s="34"/>
      <c r="F20" s="29"/>
      <c r="G20" s="29"/>
      <c r="H20" s="29"/>
      <c r="I20" s="30">
        <f t="shared" si="0"/>
        <v>0</v>
      </c>
      <c r="J20" s="27"/>
      <c r="M20" s="50" t="s">
        <v>33</v>
      </c>
      <c r="N20" s="32">
        <f>SUMIF($C$6:$C$55,"=Lochsa 1",$I$6:$I$55)</f>
        <v>0</v>
      </c>
      <c r="O20" s="33" t="e">
        <f>+N20/$N$35</f>
        <v>#DIV/0!</v>
      </c>
    </row>
    <row r="21" spans="1:15" x14ac:dyDescent="0.25">
      <c r="A21" s="25">
        <v>16</v>
      </c>
      <c r="B21" s="26"/>
      <c r="C21" s="27"/>
      <c r="D21" s="28"/>
      <c r="E21" s="29"/>
      <c r="F21" s="29"/>
      <c r="G21" s="29"/>
      <c r="H21" s="29"/>
      <c r="I21" s="30">
        <f t="shared" si="0"/>
        <v>0</v>
      </c>
      <c r="J21" s="27"/>
      <c r="M21" s="31" t="s">
        <v>34</v>
      </c>
      <c r="N21" s="32">
        <f>SUMIF($C$6:$C$55,"=Lochsa 2",$I$6:$I$55)</f>
        <v>0</v>
      </c>
      <c r="O21" s="33" t="e">
        <f>+N21/$N$35</f>
        <v>#DIV/0!</v>
      </c>
    </row>
    <row r="22" spans="1:15" x14ac:dyDescent="0.25">
      <c r="A22" s="25">
        <v>17</v>
      </c>
      <c r="B22" s="26"/>
      <c r="C22" s="27"/>
      <c r="D22" s="28"/>
      <c r="E22" s="29"/>
      <c r="F22" s="29"/>
      <c r="G22" s="29"/>
      <c r="H22" s="29"/>
      <c r="I22" s="30">
        <f t="shared" si="0"/>
        <v>0</v>
      </c>
      <c r="J22" s="27"/>
      <c r="M22" s="31" t="s">
        <v>17</v>
      </c>
      <c r="N22" s="32">
        <f>SUMIF($C$6:$C$55,"=McCall",$I$6:$I$55)</f>
        <v>0</v>
      </c>
      <c r="O22" s="33" t="e">
        <f>+N22/$N$35</f>
        <v>#DIV/0!</v>
      </c>
    </row>
    <row r="23" spans="1:15" x14ac:dyDescent="0.25">
      <c r="A23" s="25">
        <v>18</v>
      </c>
      <c r="B23" s="26"/>
      <c r="C23" s="27"/>
      <c r="D23" s="28"/>
      <c r="E23" s="29"/>
      <c r="F23" s="29"/>
      <c r="G23" s="29"/>
      <c r="H23" s="29"/>
      <c r="I23" s="30">
        <f t="shared" si="0"/>
        <v>0</v>
      </c>
      <c r="J23" s="27"/>
      <c r="M23" s="31" t="s">
        <v>18</v>
      </c>
      <c r="N23" s="32">
        <f>SUMIF($C$6:$C$55,"=Meridian 1",$I$6:$I$55)</f>
        <v>0</v>
      </c>
      <c r="O23" s="33" t="e">
        <f>+N23/$N$35</f>
        <v>#DIV/0!</v>
      </c>
    </row>
    <row r="24" spans="1:15" x14ac:dyDescent="0.25">
      <c r="A24" s="25">
        <v>19</v>
      </c>
      <c r="B24" s="26"/>
      <c r="C24" s="27"/>
      <c r="D24" s="28"/>
      <c r="E24" s="41"/>
      <c r="F24" s="41"/>
      <c r="G24" s="42"/>
      <c r="H24" s="42"/>
      <c r="I24" s="30">
        <f t="shared" si="0"/>
        <v>0</v>
      </c>
      <c r="J24" s="27"/>
      <c r="M24" s="31" t="s">
        <v>19</v>
      </c>
      <c r="N24" s="32">
        <f>SUMIF($C$6:$C$55,"=Meridian 2",$I$6:$I$55)</f>
        <v>0</v>
      </c>
      <c r="O24" s="33" t="e">
        <f>+N24/$N$35</f>
        <v>#DIV/0!</v>
      </c>
    </row>
    <row r="25" spans="1:15" x14ac:dyDescent="0.25">
      <c r="A25" s="25">
        <v>20</v>
      </c>
      <c r="B25" s="26"/>
      <c r="C25" s="27"/>
      <c r="D25" s="28"/>
      <c r="E25" s="41"/>
      <c r="F25" s="41"/>
      <c r="G25" s="42"/>
      <c r="H25" s="42"/>
      <c r="I25" s="30">
        <f t="shared" si="0"/>
        <v>0</v>
      </c>
      <c r="J25" s="27"/>
      <c r="M25" s="31" t="s">
        <v>20</v>
      </c>
      <c r="N25" s="32">
        <f>SUMIF($C$6:$C$55,"=Middleton",$I$6:$I$55)</f>
        <v>0</v>
      </c>
      <c r="O25" s="33" t="e">
        <f>+N25/$N$35</f>
        <v>#DIV/0!</v>
      </c>
    </row>
    <row r="26" spans="1:15" x14ac:dyDescent="0.25">
      <c r="A26" s="25">
        <v>21</v>
      </c>
      <c r="B26" s="26"/>
      <c r="C26" s="27"/>
      <c r="D26" s="28"/>
      <c r="E26" s="41"/>
      <c r="F26" s="41"/>
      <c r="G26" s="42"/>
      <c r="H26" s="42"/>
      <c r="I26" s="30">
        <f t="shared" si="0"/>
        <v>0</v>
      </c>
      <c r="J26" s="27"/>
      <c r="K26" s="44"/>
      <c r="M26" s="31" t="s">
        <v>21</v>
      </c>
      <c r="N26" s="32">
        <f>SUMIF($C$7:$C$106,"=Miscellaneous CO",$I$7:$I$106)</f>
        <v>0</v>
      </c>
      <c r="O26" s="33" t="e">
        <f>+N26/$N$35</f>
        <v>#DIV/0!</v>
      </c>
    </row>
    <row r="27" spans="1:15" x14ac:dyDescent="0.25">
      <c r="A27" s="25">
        <v>22</v>
      </c>
      <c r="B27" s="26"/>
      <c r="C27" s="27"/>
      <c r="D27" s="28"/>
      <c r="E27" s="29"/>
      <c r="F27" s="29"/>
      <c r="G27" s="48"/>
      <c r="H27" s="48"/>
      <c r="I27" s="30">
        <f t="shared" si="0"/>
        <v>0</v>
      </c>
      <c r="J27" s="27"/>
      <c r="M27" s="31" t="s">
        <v>32</v>
      </c>
      <c r="N27" s="32">
        <f>SUMIF($C$7:$C$106,"=Max Squared",$I$7:$I$106)</f>
        <v>0</v>
      </c>
      <c r="O27" s="33" t="e">
        <f>+N27/$N$35</f>
        <v>#DIV/0!</v>
      </c>
    </row>
    <row r="28" spans="1:15" x14ac:dyDescent="0.25">
      <c r="A28" s="25">
        <v>23</v>
      </c>
      <c r="B28" s="26"/>
      <c r="C28" s="27"/>
      <c r="D28" s="28"/>
      <c r="E28" s="29"/>
      <c r="F28" s="29"/>
      <c r="G28" s="29"/>
      <c r="H28" s="29"/>
      <c r="I28" s="30">
        <f t="shared" si="0"/>
        <v>0</v>
      </c>
      <c r="J28" s="27"/>
      <c r="M28" s="51" t="s">
        <v>22</v>
      </c>
      <c r="N28" s="32">
        <f>SUMIF($C$6:$C$55,"=Mountain Home",$I$6:$I$55)</f>
        <v>0</v>
      </c>
      <c r="O28" s="33" t="e">
        <f>+N28/$N$35</f>
        <v>#DIV/0!</v>
      </c>
    </row>
    <row r="29" spans="1:15" x14ac:dyDescent="0.25">
      <c r="A29" s="25">
        <v>24</v>
      </c>
      <c r="B29" s="26"/>
      <c r="C29" s="27"/>
      <c r="D29" s="28"/>
      <c r="E29" s="29"/>
      <c r="F29" s="29"/>
      <c r="G29" s="29"/>
      <c r="H29" s="29"/>
      <c r="I29" s="30">
        <f t="shared" si="0"/>
        <v>0</v>
      </c>
      <c r="J29" s="27"/>
      <c r="M29" s="31" t="s">
        <v>23</v>
      </c>
      <c r="N29" s="32">
        <f>SUMIF($C$6:$C$55,"=Nampa",$I$6:$I$55)</f>
        <v>0</v>
      </c>
      <c r="O29" s="33" t="e">
        <f>+N29/$N$35</f>
        <v>#DIV/0!</v>
      </c>
    </row>
    <row r="30" spans="1:15" x14ac:dyDescent="0.25">
      <c r="A30" s="25">
        <v>25</v>
      </c>
      <c r="B30" s="26"/>
      <c r="C30" s="27"/>
      <c r="D30" s="28"/>
      <c r="E30" s="34"/>
      <c r="F30" s="29"/>
      <c r="G30" s="29"/>
      <c r="H30" s="29"/>
      <c r="I30" s="30">
        <f t="shared" si="0"/>
        <v>0</v>
      </c>
      <c r="J30" s="27"/>
      <c r="L30" s="44"/>
      <c r="M30" s="31" t="s">
        <v>24</v>
      </c>
      <c r="N30" s="32">
        <f>SUMIF($C$6:$C$55,"=Payette",$I$6:$I$55)</f>
        <v>0</v>
      </c>
      <c r="O30" s="33" t="e">
        <f>+N30/$N$35</f>
        <v>#DIV/0!</v>
      </c>
    </row>
    <row r="31" spans="1:15" x14ac:dyDescent="0.25">
      <c r="A31" s="25">
        <v>26</v>
      </c>
      <c r="B31" s="26"/>
      <c r="C31" s="27"/>
      <c r="D31" s="28"/>
      <c r="E31" s="34"/>
      <c r="F31" s="29"/>
      <c r="G31" s="29"/>
      <c r="H31" s="29"/>
      <c r="I31" s="30">
        <f t="shared" si="0"/>
        <v>0</v>
      </c>
      <c r="J31" s="27"/>
      <c r="M31" s="31" t="s">
        <v>25</v>
      </c>
      <c r="N31" s="32">
        <f>SUMIF($C$6:$C$55,"=PTO",$I$6:$I$55)</f>
        <v>0</v>
      </c>
      <c r="O31" s="33" t="e">
        <f>+N31/$N$35</f>
        <v>#DIV/0!</v>
      </c>
    </row>
    <row r="32" spans="1:15" x14ac:dyDescent="0.25">
      <c r="A32" s="25">
        <v>27</v>
      </c>
      <c r="B32" s="26"/>
      <c r="C32" s="27"/>
      <c r="D32" s="28"/>
      <c r="E32" s="29"/>
      <c r="F32" s="29"/>
      <c r="G32" s="29"/>
      <c r="H32" s="29"/>
      <c r="I32" s="30">
        <f t="shared" si="0"/>
        <v>0</v>
      </c>
      <c r="J32" s="27"/>
      <c r="M32" s="31" t="s">
        <v>36</v>
      </c>
      <c r="N32" s="32">
        <f>SUMIF($C$6:$C$55,"=Wedgewood",$I$6:$I$55)</f>
        <v>0</v>
      </c>
      <c r="O32" s="33" t="e">
        <f>+N32/$N$35</f>
        <v>#DIV/0!</v>
      </c>
    </row>
    <row r="33" spans="1:15" x14ac:dyDescent="0.25">
      <c r="A33" s="25">
        <v>28</v>
      </c>
      <c r="B33" s="26"/>
      <c r="C33" s="27"/>
      <c r="D33" s="28"/>
      <c r="E33" s="29"/>
      <c r="F33" s="29"/>
      <c r="G33" s="29"/>
      <c r="H33" s="29"/>
      <c r="I33" s="30">
        <f t="shared" si="0"/>
        <v>0</v>
      </c>
      <c r="J33" s="27"/>
      <c r="M33" s="53" t="s">
        <v>26</v>
      </c>
      <c r="N33" s="32">
        <f>SUMIF($C$6:$C$55,"=Weiser 1",$I$6:$I$55)</f>
        <v>0</v>
      </c>
      <c r="O33" s="33" t="e">
        <f>+N33/$N$35</f>
        <v>#DIV/0!</v>
      </c>
    </row>
    <row r="34" spans="1:15" ht="15.75" thickBot="1" x14ac:dyDescent="0.3">
      <c r="A34" s="25">
        <v>29</v>
      </c>
      <c r="B34" s="26"/>
      <c r="C34" s="27"/>
      <c r="D34" s="28"/>
      <c r="E34" s="29"/>
      <c r="F34" s="29"/>
      <c r="G34" s="29"/>
      <c r="H34" s="29"/>
      <c r="I34" s="30">
        <f t="shared" si="0"/>
        <v>0</v>
      </c>
      <c r="J34" s="27"/>
      <c r="M34" s="54" t="s">
        <v>27</v>
      </c>
      <c r="N34" s="32">
        <f>SUMIF($C$6:$C$55,"=Weiser 2",$I$6:$I$55)</f>
        <v>0</v>
      </c>
      <c r="O34" s="33" t="e">
        <f>+N34/$N$35</f>
        <v>#DIV/0!</v>
      </c>
    </row>
    <row r="35" spans="1:15" ht="15.75" thickBot="1" x14ac:dyDescent="0.3">
      <c r="A35" s="25">
        <v>30</v>
      </c>
      <c r="B35" s="26"/>
      <c r="C35" s="27"/>
      <c r="D35" s="28"/>
      <c r="E35" s="41"/>
      <c r="F35" s="41"/>
      <c r="G35" s="42"/>
      <c r="H35" s="42"/>
      <c r="I35" s="30">
        <f t="shared" si="0"/>
        <v>0</v>
      </c>
      <c r="J35" s="27"/>
      <c r="M35" s="35" t="s">
        <v>11</v>
      </c>
      <c r="N35" s="36">
        <f>SUM(N15:N34)</f>
        <v>0</v>
      </c>
      <c r="O35" s="33" t="e">
        <f>+N35/$N$35</f>
        <v>#DIV/0!</v>
      </c>
    </row>
    <row r="36" spans="1:15" x14ac:dyDescent="0.25">
      <c r="A36" s="25">
        <v>31</v>
      </c>
      <c r="B36" s="26"/>
      <c r="C36" s="27"/>
      <c r="D36" s="28"/>
      <c r="E36" s="41"/>
      <c r="F36" s="41"/>
      <c r="G36" s="27"/>
      <c r="H36" s="27"/>
      <c r="I36" s="30">
        <f t="shared" si="0"/>
        <v>0</v>
      </c>
      <c r="J36" s="27"/>
      <c r="M36" s="58"/>
      <c r="N36" s="14"/>
      <c r="O36" s="14"/>
    </row>
    <row r="37" spans="1:15" x14ac:dyDescent="0.25">
      <c r="A37" s="25">
        <v>32</v>
      </c>
      <c r="B37" s="26"/>
      <c r="C37" s="27"/>
      <c r="D37" s="28"/>
      <c r="E37" s="41"/>
      <c r="F37" s="41"/>
      <c r="G37" s="42"/>
      <c r="H37" s="42"/>
      <c r="I37" s="30">
        <f t="shared" si="0"/>
        <v>0</v>
      </c>
      <c r="J37" s="27"/>
      <c r="K37" s="44"/>
      <c r="M37" s="60"/>
      <c r="N37" s="14"/>
      <c r="O37" s="14"/>
    </row>
    <row r="38" spans="1:15" x14ac:dyDescent="0.25">
      <c r="A38" s="25">
        <v>33</v>
      </c>
      <c r="B38" s="26"/>
      <c r="C38" s="27"/>
      <c r="D38" s="28"/>
      <c r="E38" s="29"/>
      <c r="F38" s="29"/>
      <c r="G38" s="48"/>
      <c r="H38" s="48"/>
      <c r="I38" s="30">
        <f t="shared" si="0"/>
        <v>0</v>
      </c>
      <c r="J38" s="27"/>
      <c r="M38" s="60"/>
      <c r="N38" s="14"/>
      <c r="O38" s="14"/>
    </row>
    <row r="39" spans="1:15" x14ac:dyDescent="0.25">
      <c r="A39" s="25">
        <v>34</v>
      </c>
      <c r="B39" s="26"/>
      <c r="C39" s="27"/>
      <c r="D39" s="28"/>
      <c r="E39" s="29"/>
      <c r="F39" s="29"/>
      <c r="G39" s="29"/>
      <c r="H39" s="29"/>
      <c r="I39" s="30">
        <f t="shared" si="0"/>
        <v>0</v>
      </c>
      <c r="J39" s="27"/>
      <c r="M39" s="60"/>
      <c r="N39" s="14"/>
      <c r="O39" s="14"/>
    </row>
    <row r="40" spans="1:15" x14ac:dyDescent="0.25">
      <c r="A40" s="25">
        <v>35</v>
      </c>
      <c r="B40" s="26"/>
      <c r="C40" s="27"/>
      <c r="D40" s="28"/>
      <c r="E40" s="29"/>
      <c r="F40" s="29"/>
      <c r="G40" s="29"/>
      <c r="H40" s="29"/>
      <c r="I40" s="30">
        <f t="shared" si="0"/>
        <v>0</v>
      </c>
      <c r="J40" s="27"/>
      <c r="M40" s="60" t="s">
        <v>28</v>
      </c>
      <c r="N40" s="66">
        <f>SUM(N35-I76)</f>
        <v>0</v>
      </c>
      <c r="O40" s="14"/>
    </row>
    <row r="41" spans="1:15" x14ac:dyDescent="0.25">
      <c r="A41" s="25">
        <v>36</v>
      </c>
      <c r="B41" s="26"/>
      <c r="C41" s="27"/>
      <c r="D41" s="28"/>
      <c r="E41" s="52"/>
      <c r="F41" s="34"/>
      <c r="G41" s="29"/>
      <c r="H41" s="29"/>
      <c r="I41" s="30">
        <f t="shared" si="0"/>
        <v>0</v>
      </c>
      <c r="J41" s="27"/>
      <c r="K41" s="27"/>
      <c r="L41" s="44"/>
      <c r="M41" s="58"/>
      <c r="N41" s="14"/>
      <c r="O41" s="14"/>
    </row>
    <row r="42" spans="1:15" x14ac:dyDescent="0.25">
      <c r="A42" s="25">
        <v>37</v>
      </c>
      <c r="B42" s="26"/>
      <c r="C42" s="27"/>
      <c r="D42" s="28"/>
      <c r="E42" s="52"/>
      <c r="F42" s="34"/>
      <c r="G42" s="29"/>
      <c r="H42" s="29"/>
      <c r="I42" s="30">
        <f t="shared" si="0"/>
        <v>0</v>
      </c>
      <c r="J42" s="27"/>
      <c r="K42" s="27"/>
      <c r="M42" s="60" t="s">
        <v>28</v>
      </c>
      <c r="N42" s="66">
        <f>SUM(N35-N10)</f>
        <v>0</v>
      </c>
      <c r="O42" s="14"/>
    </row>
    <row r="43" spans="1:15" x14ac:dyDescent="0.25">
      <c r="A43" s="25">
        <v>38</v>
      </c>
      <c r="B43" s="26"/>
      <c r="C43" s="27"/>
      <c r="D43" s="28"/>
      <c r="E43" s="52"/>
      <c r="F43" s="29"/>
      <c r="G43" s="29"/>
      <c r="H43" s="29"/>
      <c r="I43" s="30">
        <f t="shared" si="0"/>
        <v>0</v>
      </c>
      <c r="J43" s="27"/>
      <c r="K43" s="27"/>
      <c r="M43" s="60"/>
      <c r="N43" s="14"/>
      <c r="O43" s="14"/>
    </row>
    <row r="44" spans="1:15" x14ac:dyDescent="0.25">
      <c r="A44" s="25">
        <v>39</v>
      </c>
      <c r="B44" s="26"/>
      <c r="C44" s="27"/>
      <c r="D44" s="28"/>
      <c r="E44" s="52"/>
      <c r="F44" s="29"/>
      <c r="G44" s="29"/>
      <c r="H44" s="29"/>
      <c r="I44" s="30">
        <f t="shared" si="0"/>
        <v>0</v>
      </c>
      <c r="J44" s="27"/>
      <c r="K44" s="27"/>
      <c r="M44" s="60"/>
      <c r="N44" s="14"/>
      <c r="O44" s="14"/>
    </row>
    <row r="45" spans="1:15" x14ac:dyDescent="0.25">
      <c r="A45" s="25">
        <v>40</v>
      </c>
      <c r="B45" s="26"/>
      <c r="C45" s="27"/>
      <c r="D45" s="28"/>
      <c r="E45" s="52"/>
      <c r="F45" s="29"/>
      <c r="G45" s="29"/>
      <c r="H45" s="29"/>
      <c r="I45" s="30">
        <f t="shared" si="0"/>
        <v>0</v>
      </c>
      <c r="J45" s="27"/>
      <c r="K45" s="27"/>
      <c r="M45" s="14"/>
      <c r="N45" s="60"/>
      <c r="O45" s="14"/>
    </row>
    <row r="46" spans="1:15" x14ac:dyDescent="0.25">
      <c r="A46" s="25">
        <v>41</v>
      </c>
      <c r="B46" s="26"/>
      <c r="C46" s="27"/>
      <c r="D46" s="28"/>
      <c r="E46" s="55"/>
      <c r="F46" s="56"/>
      <c r="G46" s="56"/>
      <c r="H46" s="56"/>
      <c r="I46" s="30">
        <f t="shared" si="0"/>
        <v>0</v>
      </c>
      <c r="J46" s="27"/>
      <c r="K46" s="57"/>
      <c r="M46" s="14"/>
      <c r="N46" s="60"/>
      <c r="O46" s="14"/>
    </row>
    <row r="47" spans="1:15" x14ac:dyDescent="0.25">
      <c r="A47" s="25">
        <v>42</v>
      </c>
      <c r="B47" s="26"/>
      <c r="C47" s="27"/>
      <c r="D47" s="28"/>
      <c r="E47" s="59"/>
      <c r="F47" s="59"/>
      <c r="G47" s="59"/>
      <c r="H47" s="59"/>
      <c r="I47" s="30">
        <f t="shared" si="0"/>
        <v>0</v>
      </c>
      <c r="J47" s="27"/>
      <c r="K47" s="59"/>
      <c r="M47" s="14"/>
      <c r="N47" s="60"/>
      <c r="O47" s="14"/>
    </row>
    <row r="48" spans="1:15" x14ac:dyDescent="0.25">
      <c r="A48" s="25">
        <v>43</v>
      </c>
      <c r="B48" s="26"/>
      <c r="C48" s="27"/>
      <c r="D48" s="28"/>
      <c r="E48" s="55"/>
      <c r="F48" s="56"/>
      <c r="G48" s="56"/>
      <c r="H48" s="56"/>
      <c r="I48" s="30">
        <f t="shared" si="0"/>
        <v>0</v>
      </c>
      <c r="J48" s="27"/>
      <c r="K48" s="59"/>
      <c r="M48" s="14"/>
      <c r="N48" s="60"/>
      <c r="O48" s="14"/>
    </row>
    <row r="49" spans="1:15" x14ac:dyDescent="0.25">
      <c r="A49" s="25">
        <v>44</v>
      </c>
      <c r="B49" s="26"/>
      <c r="C49" s="27"/>
      <c r="D49" s="28"/>
      <c r="E49" s="61"/>
      <c r="F49" s="61"/>
      <c r="G49" s="61"/>
      <c r="H49" s="61"/>
      <c r="I49" s="30">
        <f t="shared" si="0"/>
        <v>0</v>
      </c>
      <c r="J49" s="27"/>
      <c r="K49" s="62"/>
      <c r="M49" s="14"/>
      <c r="N49" s="60"/>
      <c r="O49" s="14"/>
    </row>
    <row r="50" spans="1:15" x14ac:dyDescent="0.25">
      <c r="A50" s="25">
        <v>45</v>
      </c>
      <c r="B50" s="26"/>
      <c r="C50" s="27"/>
      <c r="D50" s="28"/>
      <c r="E50" s="63"/>
      <c r="F50" s="64"/>
      <c r="G50" s="64"/>
      <c r="H50" s="64"/>
      <c r="I50" s="30">
        <f t="shared" si="0"/>
        <v>0</v>
      </c>
      <c r="J50" s="27"/>
      <c r="K50" s="65"/>
      <c r="M50" s="14"/>
      <c r="N50" s="60"/>
      <c r="O50" s="14"/>
    </row>
    <row r="51" spans="1:15" ht="12.75" customHeight="1" x14ac:dyDescent="0.25">
      <c r="A51" s="25">
        <v>46</v>
      </c>
      <c r="B51" s="26"/>
      <c r="C51" s="27"/>
      <c r="D51" s="28"/>
      <c r="E51" s="63"/>
      <c r="F51" s="64"/>
      <c r="G51" s="64"/>
      <c r="H51" s="64"/>
      <c r="I51" s="30">
        <f t="shared" si="0"/>
        <v>0</v>
      </c>
      <c r="J51" s="27"/>
      <c r="K51" s="65"/>
      <c r="M51" s="14"/>
      <c r="N51" s="60"/>
      <c r="O51" s="14"/>
    </row>
    <row r="52" spans="1:15" ht="12.75" customHeight="1" x14ac:dyDescent="0.25">
      <c r="A52" s="25">
        <v>47</v>
      </c>
      <c r="B52" s="26"/>
      <c r="C52" s="27"/>
      <c r="D52" s="28"/>
      <c r="E52" s="67"/>
      <c r="F52" s="64"/>
      <c r="G52" s="64"/>
      <c r="H52" s="64"/>
      <c r="I52" s="30">
        <f t="shared" si="0"/>
        <v>0</v>
      </c>
      <c r="J52" s="27"/>
      <c r="L52" s="44"/>
      <c r="M52" s="68"/>
      <c r="N52" s="58"/>
      <c r="O52" s="14"/>
    </row>
    <row r="53" spans="1:15" ht="12.75" customHeight="1" x14ac:dyDescent="0.25">
      <c r="A53" s="25">
        <v>48</v>
      </c>
      <c r="B53" s="26"/>
      <c r="C53" s="27"/>
      <c r="D53" s="28"/>
      <c r="E53" s="67"/>
      <c r="F53" s="64"/>
      <c r="G53" s="64"/>
      <c r="H53" s="64"/>
      <c r="I53" s="30">
        <f t="shared" si="0"/>
        <v>0</v>
      </c>
      <c r="J53" s="27"/>
      <c r="M53" s="14"/>
      <c r="N53" s="60"/>
      <c r="O53" s="14"/>
    </row>
    <row r="54" spans="1:15" ht="12.75" customHeight="1" x14ac:dyDescent="0.25">
      <c r="A54" s="25">
        <v>49</v>
      </c>
      <c r="B54" s="26"/>
      <c r="C54" s="27"/>
      <c r="D54" s="28"/>
      <c r="E54" s="64"/>
      <c r="F54" s="64"/>
      <c r="G54" s="64"/>
      <c r="H54" s="64"/>
      <c r="I54" s="30">
        <f t="shared" si="0"/>
        <v>0</v>
      </c>
      <c r="J54" s="27"/>
      <c r="M54" s="14"/>
      <c r="N54" s="60"/>
      <c r="O54" s="14"/>
    </row>
    <row r="55" spans="1:15" ht="12.75" customHeight="1" x14ac:dyDescent="0.25">
      <c r="A55" s="25">
        <v>50</v>
      </c>
      <c r="B55" s="26"/>
      <c r="C55" s="27"/>
      <c r="D55" s="28"/>
      <c r="E55" s="64"/>
      <c r="F55" s="64"/>
      <c r="G55" s="64"/>
      <c r="H55" s="64"/>
      <c r="I55" s="30">
        <f t="shared" si="0"/>
        <v>0</v>
      </c>
      <c r="J55" s="27"/>
      <c r="M55" s="14"/>
      <c r="N55" s="60"/>
      <c r="O55" s="14"/>
    </row>
    <row r="56" spans="1:15" x14ac:dyDescent="0.25">
      <c r="A56" s="25">
        <v>51</v>
      </c>
      <c r="B56" s="26"/>
      <c r="C56" s="27"/>
      <c r="D56" s="28"/>
      <c r="E56" s="41"/>
      <c r="F56" s="41"/>
      <c r="G56" s="42"/>
      <c r="H56" s="42"/>
      <c r="I56" s="30">
        <f t="shared" si="0"/>
        <v>0</v>
      </c>
      <c r="J56" s="27"/>
      <c r="M56" s="60"/>
      <c r="N56" s="14"/>
      <c r="O56" s="14"/>
    </row>
    <row r="57" spans="1:15" x14ac:dyDescent="0.25">
      <c r="A57" s="25">
        <v>52</v>
      </c>
      <c r="B57" s="26"/>
      <c r="C57" s="27"/>
      <c r="D57" s="28"/>
      <c r="E57" s="41"/>
      <c r="F57" s="41"/>
      <c r="G57" s="42"/>
      <c r="H57" s="42"/>
      <c r="I57" s="30">
        <f t="shared" si="0"/>
        <v>0</v>
      </c>
      <c r="J57" s="27"/>
      <c r="M57" s="60"/>
      <c r="N57" s="14"/>
      <c r="O57" s="14"/>
    </row>
    <row r="58" spans="1:15" x14ac:dyDescent="0.25">
      <c r="A58" s="25">
        <v>53</v>
      </c>
      <c r="B58" s="26"/>
      <c r="C58" s="27"/>
      <c r="D58" s="28"/>
      <c r="E58" s="29"/>
      <c r="F58" s="29"/>
      <c r="G58" s="48"/>
      <c r="H58" s="48"/>
      <c r="I58" s="30">
        <f t="shared" si="0"/>
        <v>0</v>
      </c>
      <c r="J58" s="27"/>
      <c r="M58" s="60"/>
      <c r="N58" s="14"/>
      <c r="O58" s="14"/>
    </row>
    <row r="59" spans="1:15" x14ac:dyDescent="0.25">
      <c r="A59" s="25">
        <v>54</v>
      </c>
      <c r="B59" s="26"/>
      <c r="C59" s="27"/>
      <c r="D59" s="28"/>
      <c r="E59" s="29"/>
      <c r="F59" s="29"/>
      <c r="G59" s="29"/>
      <c r="H59" s="29"/>
      <c r="I59" s="30">
        <f t="shared" si="0"/>
        <v>0</v>
      </c>
      <c r="J59" s="27"/>
      <c r="M59" s="60"/>
      <c r="N59" s="14"/>
      <c r="O59" s="14"/>
    </row>
    <row r="60" spans="1:15" x14ac:dyDescent="0.25">
      <c r="A60" s="25">
        <v>55</v>
      </c>
      <c r="B60" s="26"/>
      <c r="C60" s="27"/>
      <c r="D60" s="28"/>
      <c r="E60" s="29"/>
      <c r="F60" s="29"/>
      <c r="G60" s="29"/>
      <c r="H60" s="29"/>
      <c r="I60" s="30">
        <f t="shared" si="0"/>
        <v>0</v>
      </c>
      <c r="J60" s="27"/>
      <c r="M60" s="60"/>
      <c r="N60" s="14"/>
      <c r="O60" s="14"/>
    </row>
    <row r="61" spans="1:15" x14ac:dyDescent="0.25">
      <c r="A61" s="25">
        <v>56</v>
      </c>
      <c r="B61" s="26"/>
      <c r="C61" s="27"/>
      <c r="D61" s="28"/>
      <c r="E61" s="34"/>
      <c r="F61" s="29"/>
      <c r="G61" s="29"/>
      <c r="H61" s="29"/>
      <c r="I61" s="30">
        <f t="shared" si="0"/>
        <v>0</v>
      </c>
      <c r="J61" s="27"/>
      <c r="M61" s="60"/>
      <c r="N61" s="14"/>
      <c r="O61" s="14"/>
    </row>
    <row r="62" spans="1:15" x14ac:dyDescent="0.25">
      <c r="A62" s="25">
        <v>57</v>
      </c>
      <c r="B62" s="26"/>
      <c r="C62" s="27"/>
      <c r="D62" s="28"/>
      <c r="E62" s="34"/>
      <c r="F62" s="29"/>
      <c r="G62" s="29"/>
      <c r="H62" s="29"/>
      <c r="I62" s="30">
        <f t="shared" si="0"/>
        <v>0</v>
      </c>
      <c r="J62" s="27"/>
      <c r="M62" s="69"/>
    </row>
    <row r="63" spans="1:15" x14ac:dyDescent="0.25">
      <c r="A63" s="25">
        <v>58</v>
      </c>
      <c r="B63" s="26"/>
      <c r="C63" s="27"/>
      <c r="D63" s="28"/>
      <c r="E63" s="29"/>
      <c r="F63" s="29"/>
      <c r="G63" s="29"/>
      <c r="H63" s="29"/>
      <c r="I63" s="30">
        <f t="shared" si="0"/>
        <v>0</v>
      </c>
      <c r="J63" s="27"/>
      <c r="M63" s="69"/>
    </row>
    <row r="64" spans="1:15" x14ac:dyDescent="0.25">
      <c r="A64" s="25">
        <v>59</v>
      </c>
      <c r="B64" s="26"/>
      <c r="C64" s="27"/>
      <c r="D64" s="28"/>
      <c r="E64" s="29"/>
      <c r="F64" s="29"/>
      <c r="G64" s="29"/>
      <c r="H64" s="29"/>
      <c r="I64" s="30">
        <f t="shared" si="0"/>
        <v>0</v>
      </c>
      <c r="J64" s="27"/>
      <c r="M64" s="69"/>
    </row>
    <row r="65" spans="1:10" x14ac:dyDescent="0.25">
      <c r="A65" s="25">
        <v>60</v>
      </c>
      <c r="B65" s="26"/>
      <c r="C65" s="27"/>
      <c r="D65" s="28"/>
      <c r="E65" s="29"/>
      <c r="F65" s="29"/>
      <c r="G65" s="29"/>
      <c r="H65" s="29"/>
      <c r="I65" s="30">
        <f t="shared" si="0"/>
        <v>0</v>
      </c>
      <c r="J65" s="27"/>
    </row>
    <row r="66" spans="1:10" x14ac:dyDescent="0.25">
      <c r="A66" s="25">
        <v>61</v>
      </c>
      <c r="B66" s="26"/>
      <c r="C66" s="27"/>
      <c r="D66" s="28"/>
      <c r="E66" s="41"/>
      <c r="F66" s="41"/>
      <c r="G66" s="42"/>
      <c r="H66" s="42"/>
      <c r="I66" s="30">
        <f t="shared" si="0"/>
        <v>0</v>
      </c>
      <c r="J66" s="27"/>
    </row>
    <row r="67" spans="1:10" x14ac:dyDescent="0.25">
      <c r="A67" s="25">
        <v>62</v>
      </c>
      <c r="B67" s="26"/>
      <c r="C67" s="27"/>
      <c r="D67" s="28"/>
      <c r="E67" s="41"/>
      <c r="F67" s="41"/>
      <c r="G67" s="27"/>
      <c r="H67" s="27"/>
      <c r="I67" s="30">
        <f t="shared" si="0"/>
        <v>0</v>
      </c>
      <c r="J67" s="27"/>
    </row>
    <row r="68" spans="1:10" x14ac:dyDescent="0.25">
      <c r="A68" s="25">
        <v>63</v>
      </c>
      <c r="B68" s="26"/>
      <c r="C68" s="27"/>
      <c r="D68" s="28"/>
      <c r="E68" s="41"/>
      <c r="F68" s="41"/>
      <c r="G68" s="42"/>
      <c r="H68" s="42"/>
      <c r="I68" s="30">
        <f t="shared" si="0"/>
        <v>0</v>
      </c>
      <c r="J68" s="27"/>
    </row>
    <row r="69" spans="1:10" x14ac:dyDescent="0.25">
      <c r="A69" s="25">
        <v>64</v>
      </c>
      <c r="B69" s="26"/>
      <c r="C69" s="27"/>
      <c r="D69" s="28"/>
      <c r="E69" s="29"/>
      <c r="F69" s="29"/>
      <c r="G69" s="48"/>
      <c r="H69" s="48"/>
      <c r="I69" s="30">
        <f t="shared" si="0"/>
        <v>0</v>
      </c>
      <c r="J69" s="27"/>
    </row>
    <row r="70" spans="1:10" x14ac:dyDescent="0.25">
      <c r="A70" s="25">
        <v>65</v>
      </c>
      <c r="B70" s="26"/>
      <c r="C70" s="27"/>
      <c r="D70" s="28"/>
      <c r="E70" s="29"/>
      <c r="F70" s="29"/>
      <c r="G70" s="29"/>
      <c r="H70" s="29"/>
      <c r="I70" s="30">
        <f t="shared" ref="I70:I75" si="1">IF((((F70-E70)+(H70-G70))*24)&gt;12,12,((F70-E70)+(H70-G70))*24)</f>
        <v>0</v>
      </c>
      <c r="J70" s="27"/>
    </row>
    <row r="71" spans="1:10" x14ac:dyDescent="0.25">
      <c r="A71" s="25">
        <v>66</v>
      </c>
      <c r="B71" s="26"/>
      <c r="C71" s="27"/>
      <c r="D71" s="28"/>
      <c r="E71" s="29"/>
      <c r="F71" s="29"/>
      <c r="G71" s="29"/>
      <c r="H71" s="29"/>
      <c r="I71" s="30">
        <f t="shared" si="1"/>
        <v>0</v>
      </c>
      <c r="J71" s="27"/>
    </row>
    <row r="72" spans="1:10" x14ac:dyDescent="0.25">
      <c r="A72" s="25">
        <v>67</v>
      </c>
      <c r="B72" s="26"/>
      <c r="C72" s="27"/>
      <c r="D72" s="28"/>
      <c r="E72" s="52"/>
      <c r="F72" s="34"/>
      <c r="G72" s="29"/>
      <c r="H72" s="29"/>
      <c r="I72" s="30">
        <f t="shared" si="1"/>
        <v>0</v>
      </c>
      <c r="J72" s="27"/>
    </row>
    <row r="73" spans="1:10" x14ac:dyDescent="0.25">
      <c r="A73" s="25">
        <v>68</v>
      </c>
      <c r="B73" s="26"/>
      <c r="C73" s="27"/>
      <c r="D73" s="28"/>
      <c r="E73" s="52"/>
      <c r="F73" s="34"/>
      <c r="G73" s="29"/>
      <c r="H73" s="29"/>
      <c r="I73" s="30">
        <f t="shared" si="1"/>
        <v>0</v>
      </c>
      <c r="J73" s="27"/>
    </row>
    <row r="74" spans="1:10" x14ac:dyDescent="0.25">
      <c r="A74" s="25">
        <v>69</v>
      </c>
      <c r="B74" s="26"/>
      <c r="C74" s="27"/>
      <c r="D74" s="28"/>
      <c r="E74" s="52"/>
      <c r="F74" s="29"/>
      <c r="G74" s="29"/>
      <c r="H74" s="29"/>
      <c r="I74" s="30">
        <f t="shared" si="1"/>
        <v>0</v>
      </c>
      <c r="J74" s="27"/>
    </row>
    <row r="75" spans="1:10" x14ac:dyDescent="0.25">
      <c r="A75" s="25">
        <v>70</v>
      </c>
      <c r="B75" s="26"/>
      <c r="C75" s="27"/>
      <c r="D75" s="28"/>
      <c r="E75" s="52"/>
      <c r="F75" s="29"/>
      <c r="G75" s="29"/>
      <c r="H75" s="29"/>
      <c r="I75" s="30">
        <f t="shared" si="1"/>
        <v>0</v>
      </c>
      <c r="J75" s="27"/>
    </row>
    <row r="76" spans="1:10" x14ac:dyDescent="0.25">
      <c r="A76" s="14"/>
      <c r="C76" s="70"/>
      <c r="D76" s="70"/>
      <c r="E76" s="44"/>
      <c r="F76" s="71" t="s">
        <v>11</v>
      </c>
      <c r="G76" s="44"/>
      <c r="H76" s="72"/>
      <c r="I76" s="73">
        <f>SUM(I6:I75)</f>
        <v>0</v>
      </c>
      <c r="J76" s="44"/>
    </row>
    <row r="77" spans="1:10" x14ac:dyDescent="0.25">
      <c r="C77" s="74"/>
      <c r="D77" s="74"/>
      <c r="E77" s="44"/>
      <c r="F77" s="44"/>
      <c r="G77" s="44"/>
      <c r="H77" s="72"/>
      <c r="I77" s="44"/>
      <c r="J77" s="44"/>
    </row>
    <row r="78" spans="1:10" x14ac:dyDescent="0.25">
      <c r="A78" s="14"/>
      <c r="B78" s="14"/>
      <c r="C78" s="75" t="s">
        <v>29</v>
      </c>
      <c r="D78" s="75"/>
      <c r="E78" s="76"/>
      <c r="F78" s="77"/>
      <c r="G78" s="77"/>
      <c r="H78" s="78"/>
      <c r="I78" s="77"/>
      <c r="J78" s="77"/>
    </row>
    <row r="79" spans="1:10" x14ac:dyDescent="0.25">
      <c r="A79" s="14"/>
      <c r="B79" s="14"/>
      <c r="C79" s="79"/>
      <c r="D79" s="79"/>
      <c r="E79" s="44"/>
      <c r="F79" s="44"/>
      <c r="G79" s="44"/>
      <c r="H79" s="72"/>
      <c r="I79" s="44"/>
      <c r="J79" s="44"/>
    </row>
    <row r="80" spans="1:10" x14ac:dyDescent="0.25">
      <c r="A80" s="14"/>
      <c r="B80" s="14"/>
      <c r="C80" s="80" t="s">
        <v>30</v>
      </c>
      <c r="D80" s="80"/>
      <c r="E80" s="76"/>
      <c r="F80" s="77"/>
      <c r="G80" s="77"/>
      <c r="H80" s="81" t="s">
        <v>31</v>
      </c>
      <c r="I80" s="77"/>
      <c r="J80" s="77"/>
    </row>
    <row r="81" spans="1:4" x14ac:dyDescent="0.25">
      <c r="A81" s="14"/>
      <c r="B81" s="14"/>
      <c r="C81" s="14"/>
      <c r="D81" s="14"/>
    </row>
  </sheetData>
  <protectedRanges>
    <protectedRange sqref="C6:F6 J6:J40 D76:I79 K41:K45 D41:G45 D7:F40 J56:J71 C7:C75 D56:F71 D72:G75" name="Edit Range"/>
  </protectedRanges>
  <mergeCells count="6">
    <mergeCell ref="C3:I3"/>
    <mergeCell ref="M5:O5"/>
    <mergeCell ref="M14:O14"/>
    <mergeCell ref="C76:D76"/>
    <mergeCell ref="C78:D78"/>
    <mergeCell ref="C80:D80"/>
  </mergeCells>
  <dataValidations count="3">
    <dataValidation type="date" allowBlank="1" showInputMessage="1" showErrorMessage="1" errorTitle="Invalid input" error="The date entered is an invalid format.  Please re-enter." sqref="D6:D75 IZ6:IZ75 SV6:SV75 ACR6:ACR75 AMN6:AMN75 AWJ6:AWJ75 BGF6:BGF75 BQB6:BQB75 BZX6:BZX75 CJT6:CJT75 CTP6:CTP75 DDL6:DDL75 DNH6:DNH75 DXD6:DXD75 EGZ6:EGZ75 EQV6:EQV75 FAR6:FAR75 FKN6:FKN75 FUJ6:FUJ75 GEF6:GEF75 GOB6:GOB75 GXX6:GXX75 HHT6:HHT75 HRP6:HRP75 IBL6:IBL75 ILH6:ILH75 IVD6:IVD75 JEZ6:JEZ75 JOV6:JOV75 JYR6:JYR75 KIN6:KIN75 KSJ6:KSJ75 LCF6:LCF75 LMB6:LMB75 LVX6:LVX75 MFT6:MFT75 MPP6:MPP75 MZL6:MZL75 NJH6:NJH75 NTD6:NTD75 OCZ6:OCZ75 OMV6:OMV75 OWR6:OWR75 PGN6:PGN75 PQJ6:PQJ75 QAF6:QAF75 QKB6:QKB75 QTX6:QTX75 RDT6:RDT75 RNP6:RNP75 RXL6:RXL75 SHH6:SHH75 SRD6:SRD75 TAZ6:TAZ75 TKV6:TKV75 TUR6:TUR75 UEN6:UEN75 UOJ6:UOJ75 UYF6:UYF75 VIB6:VIB75 VRX6:VRX75 WBT6:WBT75 WLP6:WLP75 WVL6:WVL75 D65532:D65611 IZ65532:IZ65611 SV65532:SV65611 ACR65532:ACR65611 AMN65532:AMN65611 AWJ65532:AWJ65611 BGF65532:BGF65611 BQB65532:BQB65611 BZX65532:BZX65611 CJT65532:CJT65611 CTP65532:CTP65611 DDL65532:DDL65611 DNH65532:DNH65611 DXD65532:DXD65611 EGZ65532:EGZ65611 EQV65532:EQV65611 FAR65532:FAR65611 FKN65532:FKN65611 FUJ65532:FUJ65611 GEF65532:GEF65611 GOB65532:GOB65611 GXX65532:GXX65611 HHT65532:HHT65611 HRP65532:HRP65611 IBL65532:IBL65611 ILH65532:ILH65611 IVD65532:IVD65611 JEZ65532:JEZ65611 JOV65532:JOV65611 JYR65532:JYR65611 KIN65532:KIN65611 KSJ65532:KSJ65611 LCF65532:LCF65611 LMB65532:LMB65611 LVX65532:LVX65611 MFT65532:MFT65611 MPP65532:MPP65611 MZL65532:MZL65611 NJH65532:NJH65611 NTD65532:NTD65611 OCZ65532:OCZ65611 OMV65532:OMV65611 OWR65532:OWR65611 PGN65532:PGN65611 PQJ65532:PQJ65611 QAF65532:QAF65611 QKB65532:QKB65611 QTX65532:QTX65611 RDT65532:RDT65611 RNP65532:RNP65611 RXL65532:RXL65611 SHH65532:SHH65611 SRD65532:SRD65611 TAZ65532:TAZ65611 TKV65532:TKV65611 TUR65532:TUR65611 UEN65532:UEN65611 UOJ65532:UOJ65611 UYF65532:UYF65611 VIB65532:VIB65611 VRX65532:VRX65611 WBT65532:WBT65611 WLP65532:WLP65611 WVL65532:WVL65611 D131068:D131147 IZ131068:IZ131147 SV131068:SV131147 ACR131068:ACR131147 AMN131068:AMN131147 AWJ131068:AWJ131147 BGF131068:BGF131147 BQB131068:BQB131147 BZX131068:BZX131147 CJT131068:CJT131147 CTP131068:CTP131147 DDL131068:DDL131147 DNH131068:DNH131147 DXD131068:DXD131147 EGZ131068:EGZ131147 EQV131068:EQV131147 FAR131068:FAR131147 FKN131068:FKN131147 FUJ131068:FUJ131147 GEF131068:GEF131147 GOB131068:GOB131147 GXX131068:GXX131147 HHT131068:HHT131147 HRP131068:HRP131147 IBL131068:IBL131147 ILH131068:ILH131147 IVD131068:IVD131147 JEZ131068:JEZ131147 JOV131068:JOV131147 JYR131068:JYR131147 KIN131068:KIN131147 KSJ131068:KSJ131147 LCF131068:LCF131147 LMB131068:LMB131147 LVX131068:LVX131147 MFT131068:MFT131147 MPP131068:MPP131147 MZL131068:MZL131147 NJH131068:NJH131147 NTD131068:NTD131147 OCZ131068:OCZ131147 OMV131068:OMV131147 OWR131068:OWR131147 PGN131068:PGN131147 PQJ131068:PQJ131147 QAF131068:QAF131147 QKB131068:QKB131147 QTX131068:QTX131147 RDT131068:RDT131147 RNP131068:RNP131147 RXL131068:RXL131147 SHH131068:SHH131147 SRD131068:SRD131147 TAZ131068:TAZ131147 TKV131068:TKV131147 TUR131068:TUR131147 UEN131068:UEN131147 UOJ131068:UOJ131147 UYF131068:UYF131147 VIB131068:VIB131147 VRX131068:VRX131147 WBT131068:WBT131147 WLP131068:WLP131147 WVL131068:WVL131147 D196604:D196683 IZ196604:IZ196683 SV196604:SV196683 ACR196604:ACR196683 AMN196604:AMN196683 AWJ196604:AWJ196683 BGF196604:BGF196683 BQB196604:BQB196683 BZX196604:BZX196683 CJT196604:CJT196683 CTP196604:CTP196683 DDL196604:DDL196683 DNH196604:DNH196683 DXD196604:DXD196683 EGZ196604:EGZ196683 EQV196604:EQV196683 FAR196604:FAR196683 FKN196604:FKN196683 FUJ196604:FUJ196683 GEF196604:GEF196683 GOB196604:GOB196683 GXX196604:GXX196683 HHT196604:HHT196683 HRP196604:HRP196683 IBL196604:IBL196683 ILH196604:ILH196683 IVD196604:IVD196683 JEZ196604:JEZ196683 JOV196604:JOV196683 JYR196604:JYR196683 KIN196604:KIN196683 KSJ196604:KSJ196683 LCF196604:LCF196683 LMB196604:LMB196683 LVX196604:LVX196683 MFT196604:MFT196683 MPP196604:MPP196683 MZL196604:MZL196683 NJH196604:NJH196683 NTD196604:NTD196683 OCZ196604:OCZ196683 OMV196604:OMV196683 OWR196604:OWR196683 PGN196604:PGN196683 PQJ196604:PQJ196683 QAF196604:QAF196683 QKB196604:QKB196683 QTX196604:QTX196683 RDT196604:RDT196683 RNP196604:RNP196683 RXL196604:RXL196683 SHH196604:SHH196683 SRD196604:SRD196683 TAZ196604:TAZ196683 TKV196604:TKV196683 TUR196604:TUR196683 UEN196604:UEN196683 UOJ196604:UOJ196683 UYF196604:UYF196683 VIB196604:VIB196683 VRX196604:VRX196683 WBT196604:WBT196683 WLP196604:WLP196683 WVL196604:WVL196683 D262140:D262219 IZ262140:IZ262219 SV262140:SV262219 ACR262140:ACR262219 AMN262140:AMN262219 AWJ262140:AWJ262219 BGF262140:BGF262219 BQB262140:BQB262219 BZX262140:BZX262219 CJT262140:CJT262219 CTP262140:CTP262219 DDL262140:DDL262219 DNH262140:DNH262219 DXD262140:DXD262219 EGZ262140:EGZ262219 EQV262140:EQV262219 FAR262140:FAR262219 FKN262140:FKN262219 FUJ262140:FUJ262219 GEF262140:GEF262219 GOB262140:GOB262219 GXX262140:GXX262219 HHT262140:HHT262219 HRP262140:HRP262219 IBL262140:IBL262219 ILH262140:ILH262219 IVD262140:IVD262219 JEZ262140:JEZ262219 JOV262140:JOV262219 JYR262140:JYR262219 KIN262140:KIN262219 KSJ262140:KSJ262219 LCF262140:LCF262219 LMB262140:LMB262219 LVX262140:LVX262219 MFT262140:MFT262219 MPP262140:MPP262219 MZL262140:MZL262219 NJH262140:NJH262219 NTD262140:NTD262219 OCZ262140:OCZ262219 OMV262140:OMV262219 OWR262140:OWR262219 PGN262140:PGN262219 PQJ262140:PQJ262219 QAF262140:QAF262219 QKB262140:QKB262219 QTX262140:QTX262219 RDT262140:RDT262219 RNP262140:RNP262219 RXL262140:RXL262219 SHH262140:SHH262219 SRD262140:SRD262219 TAZ262140:TAZ262219 TKV262140:TKV262219 TUR262140:TUR262219 UEN262140:UEN262219 UOJ262140:UOJ262219 UYF262140:UYF262219 VIB262140:VIB262219 VRX262140:VRX262219 WBT262140:WBT262219 WLP262140:WLP262219 WVL262140:WVL262219 D327676:D327755 IZ327676:IZ327755 SV327676:SV327755 ACR327676:ACR327755 AMN327676:AMN327755 AWJ327676:AWJ327755 BGF327676:BGF327755 BQB327676:BQB327755 BZX327676:BZX327755 CJT327676:CJT327755 CTP327676:CTP327755 DDL327676:DDL327755 DNH327676:DNH327755 DXD327676:DXD327755 EGZ327676:EGZ327755 EQV327676:EQV327755 FAR327676:FAR327755 FKN327676:FKN327755 FUJ327676:FUJ327755 GEF327676:GEF327755 GOB327676:GOB327755 GXX327676:GXX327755 HHT327676:HHT327755 HRP327676:HRP327755 IBL327676:IBL327755 ILH327676:ILH327755 IVD327676:IVD327755 JEZ327676:JEZ327755 JOV327676:JOV327755 JYR327676:JYR327755 KIN327676:KIN327755 KSJ327676:KSJ327755 LCF327676:LCF327755 LMB327676:LMB327755 LVX327676:LVX327755 MFT327676:MFT327755 MPP327676:MPP327755 MZL327676:MZL327755 NJH327676:NJH327755 NTD327676:NTD327755 OCZ327676:OCZ327755 OMV327676:OMV327755 OWR327676:OWR327755 PGN327676:PGN327755 PQJ327676:PQJ327755 QAF327676:QAF327755 QKB327676:QKB327755 QTX327676:QTX327755 RDT327676:RDT327755 RNP327676:RNP327755 RXL327676:RXL327755 SHH327676:SHH327755 SRD327676:SRD327755 TAZ327676:TAZ327755 TKV327676:TKV327755 TUR327676:TUR327755 UEN327676:UEN327755 UOJ327676:UOJ327755 UYF327676:UYF327755 VIB327676:VIB327755 VRX327676:VRX327755 WBT327676:WBT327755 WLP327676:WLP327755 WVL327676:WVL327755 D393212:D393291 IZ393212:IZ393291 SV393212:SV393291 ACR393212:ACR393291 AMN393212:AMN393291 AWJ393212:AWJ393291 BGF393212:BGF393291 BQB393212:BQB393291 BZX393212:BZX393291 CJT393212:CJT393291 CTP393212:CTP393291 DDL393212:DDL393291 DNH393212:DNH393291 DXD393212:DXD393291 EGZ393212:EGZ393291 EQV393212:EQV393291 FAR393212:FAR393291 FKN393212:FKN393291 FUJ393212:FUJ393291 GEF393212:GEF393291 GOB393212:GOB393291 GXX393212:GXX393291 HHT393212:HHT393291 HRP393212:HRP393291 IBL393212:IBL393291 ILH393212:ILH393291 IVD393212:IVD393291 JEZ393212:JEZ393291 JOV393212:JOV393291 JYR393212:JYR393291 KIN393212:KIN393291 KSJ393212:KSJ393291 LCF393212:LCF393291 LMB393212:LMB393291 LVX393212:LVX393291 MFT393212:MFT393291 MPP393212:MPP393291 MZL393212:MZL393291 NJH393212:NJH393291 NTD393212:NTD393291 OCZ393212:OCZ393291 OMV393212:OMV393291 OWR393212:OWR393291 PGN393212:PGN393291 PQJ393212:PQJ393291 QAF393212:QAF393291 QKB393212:QKB393291 QTX393212:QTX393291 RDT393212:RDT393291 RNP393212:RNP393291 RXL393212:RXL393291 SHH393212:SHH393291 SRD393212:SRD393291 TAZ393212:TAZ393291 TKV393212:TKV393291 TUR393212:TUR393291 UEN393212:UEN393291 UOJ393212:UOJ393291 UYF393212:UYF393291 VIB393212:VIB393291 VRX393212:VRX393291 WBT393212:WBT393291 WLP393212:WLP393291 WVL393212:WVL393291 D458748:D458827 IZ458748:IZ458827 SV458748:SV458827 ACR458748:ACR458827 AMN458748:AMN458827 AWJ458748:AWJ458827 BGF458748:BGF458827 BQB458748:BQB458827 BZX458748:BZX458827 CJT458748:CJT458827 CTP458748:CTP458827 DDL458748:DDL458827 DNH458748:DNH458827 DXD458748:DXD458827 EGZ458748:EGZ458827 EQV458748:EQV458827 FAR458748:FAR458827 FKN458748:FKN458827 FUJ458748:FUJ458827 GEF458748:GEF458827 GOB458748:GOB458827 GXX458748:GXX458827 HHT458748:HHT458827 HRP458748:HRP458827 IBL458748:IBL458827 ILH458748:ILH458827 IVD458748:IVD458827 JEZ458748:JEZ458827 JOV458748:JOV458827 JYR458748:JYR458827 KIN458748:KIN458827 KSJ458748:KSJ458827 LCF458748:LCF458827 LMB458748:LMB458827 LVX458748:LVX458827 MFT458748:MFT458827 MPP458748:MPP458827 MZL458748:MZL458827 NJH458748:NJH458827 NTD458748:NTD458827 OCZ458748:OCZ458827 OMV458748:OMV458827 OWR458748:OWR458827 PGN458748:PGN458827 PQJ458748:PQJ458827 QAF458748:QAF458827 QKB458748:QKB458827 QTX458748:QTX458827 RDT458748:RDT458827 RNP458748:RNP458827 RXL458748:RXL458827 SHH458748:SHH458827 SRD458748:SRD458827 TAZ458748:TAZ458827 TKV458748:TKV458827 TUR458748:TUR458827 UEN458748:UEN458827 UOJ458748:UOJ458827 UYF458748:UYF458827 VIB458748:VIB458827 VRX458748:VRX458827 WBT458748:WBT458827 WLP458748:WLP458827 WVL458748:WVL458827 D524284:D524363 IZ524284:IZ524363 SV524284:SV524363 ACR524284:ACR524363 AMN524284:AMN524363 AWJ524284:AWJ524363 BGF524284:BGF524363 BQB524284:BQB524363 BZX524284:BZX524363 CJT524284:CJT524363 CTP524284:CTP524363 DDL524284:DDL524363 DNH524284:DNH524363 DXD524284:DXD524363 EGZ524284:EGZ524363 EQV524284:EQV524363 FAR524284:FAR524363 FKN524284:FKN524363 FUJ524284:FUJ524363 GEF524284:GEF524363 GOB524284:GOB524363 GXX524284:GXX524363 HHT524284:HHT524363 HRP524284:HRP524363 IBL524284:IBL524363 ILH524284:ILH524363 IVD524284:IVD524363 JEZ524284:JEZ524363 JOV524284:JOV524363 JYR524284:JYR524363 KIN524284:KIN524363 KSJ524284:KSJ524363 LCF524284:LCF524363 LMB524284:LMB524363 LVX524284:LVX524363 MFT524284:MFT524363 MPP524284:MPP524363 MZL524284:MZL524363 NJH524284:NJH524363 NTD524284:NTD524363 OCZ524284:OCZ524363 OMV524284:OMV524363 OWR524284:OWR524363 PGN524284:PGN524363 PQJ524284:PQJ524363 QAF524284:QAF524363 QKB524284:QKB524363 QTX524284:QTX524363 RDT524284:RDT524363 RNP524284:RNP524363 RXL524284:RXL524363 SHH524284:SHH524363 SRD524284:SRD524363 TAZ524284:TAZ524363 TKV524284:TKV524363 TUR524284:TUR524363 UEN524284:UEN524363 UOJ524284:UOJ524363 UYF524284:UYF524363 VIB524284:VIB524363 VRX524284:VRX524363 WBT524284:WBT524363 WLP524284:WLP524363 WVL524284:WVL524363 D589820:D589899 IZ589820:IZ589899 SV589820:SV589899 ACR589820:ACR589899 AMN589820:AMN589899 AWJ589820:AWJ589899 BGF589820:BGF589899 BQB589820:BQB589899 BZX589820:BZX589899 CJT589820:CJT589899 CTP589820:CTP589899 DDL589820:DDL589899 DNH589820:DNH589899 DXD589820:DXD589899 EGZ589820:EGZ589899 EQV589820:EQV589899 FAR589820:FAR589899 FKN589820:FKN589899 FUJ589820:FUJ589899 GEF589820:GEF589899 GOB589820:GOB589899 GXX589820:GXX589899 HHT589820:HHT589899 HRP589820:HRP589899 IBL589820:IBL589899 ILH589820:ILH589899 IVD589820:IVD589899 JEZ589820:JEZ589899 JOV589820:JOV589899 JYR589820:JYR589899 KIN589820:KIN589899 KSJ589820:KSJ589899 LCF589820:LCF589899 LMB589820:LMB589899 LVX589820:LVX589899 MFT589820:MFT589899 MPP589820:MPP589899 MZL589820:MZL589899 NJH589820:NJH589899 NTD589820:NTD589899 OCZ589820:OCZ589899 OMV589820:OMV589899 OWR589820:OWR589899 PGN589820:PGN589899 PQJ589820:PQJ589899 QAF589820:QAF589899 QKB589820:QKB589899 QTX589820:QTX589899 RDT589820:RDT589899 RNP589820:RNP589899 RXL589820:RXL589899 SHH589820:SHH589899 SRD589820:SRD589899 TAZ589820:TAZ589899 TKV589820:TKV589899 TUR589820:TUR589899 UEN589820:UEN589899 UOJ589820:UOJ589899 UYF589820:UYF589899 VIB589820:VIB589899 VRX589820:VRX589899 WBT589820:WBT589899 WLP589820:WLP589899 WVL589820:WVL589899 D655356:D655435 IZ655356:IZ655435 SV655356:SV655435 ACR655356:ACR655435 AMN655356:AMN655435 AWJ655356:AWJ655435 BGF655356:BGF655435 BQB655356:BQB655435 BZX655356:BZX655435 CJT655356:CJT655435 CTP655356:CTP655435 DDL655356:DDL655435 DNH655356:DNH655435 DXD655356:DXD655435 EGZ655356:EGZ655435 EQV655356:EQV655435 FAR655356:FAR655435 FKN655356:FKN655435 FUJ655356:FUJ655435 GEF655356:GEF655435 GOB655356:GOB655435 GXX655356:GXX655435 HHT655356:HHT655435 HRP655356:HRP655435 IBL655356:IBL655435 ILH655356:ILH655435 IVD655356:IVD655435 JEZ655356:JEZ655435 JOV655356:JOV655435 JYR655356:JYR655435 KIN655356:KIN655435 KSJ655356:KSJ655435 LCF655356:LCF655435 LMB655356:LMB655435 LVX655356:LVX655435 MFT655356:MFT655435 MPP655356:MPP655435 MZL655356:MZL655435 NJH655356:NJH655435 NTD655356:NTD655435 OCZ655356:OCZ655435 OMV655356:OMV655435 OWR655356:OWR655435 PGN655356:PGN655435 PQJ655356:PQJ655435 QAF655356:QAF655435 QKB655356:QKB655435 QTX655356:QTX655435 RDT655356:RDT655435 RNP655356:RNP655435 RXL655356:RXL655435 SHH655356:SHH655435 SRD655356:SRD655435 TAZ655356:TAZ655435 TKV655356:TKV655435 TUR655356:TUR655435 UEN655356:UEN655435 UOJ655356:UOJ655435 UYF655356:UYF655435 VIB655356:VIB655435 VRX655356:VRX655435 WBT655356:WBT655435 WLP655356:WLP655435 WVL655356:WVL655435 D720892:D720971 IZ720892:IZ720971 SV720892:SV720971 ACR720892:ACR720971 AMN720892:AMN720971 AWJ720892:AWJ720971 BGF720892:BGF720971 BQB720892:BQB720971 BZX720892:BZX720971 CJT720892:CJT720971 CTP720892:CTP720971 DDL720892:DDL720971 DNH720892:DNH720971 DXD720892:DXD720971 EGZ720892:EGZ720971 EQV720892:EQV720971 FAR720892:FAR720971 FKN720892:FKN720971 FUJ720892:FUJ720971 GEF720892:GEF720971 GOB720892:GOB720971 GXX720892:GXX720971 HHT720892:HHT720971 HRP720892:HRP720971 IBL720892:IBL720971 ILH720892:ILH720971 IVD720892:IVD720971 JEZ720892:JEZ720971 JOV720892:JOV720971 JYR720892:JYR720971 KIN720892:KIN720971 KSJ720892:KSJ720971 LCF720892:LCF720971 LMB720892:LMB720971 LVX720892:LVX720971 MFT720892:MFT720971 MPP720892:MPP720971 MZL720892:MZL720971 NJH720892:NJH720971 NTD720892:NTD720971 OCZ720892:OCZ720971 OMV720892:OMV720971 OWR720892:OWR720971 PGN720892:PGN720971 PQJ720892:PQJ720971 QAF720892:QAF720971 QKB720892:QKB720971 QTX720892:QTX720971 RDT720892:RDT720971 RNP720892:RNP720971 RXL720892:RXL720971 SHH720892:SHH720971 SRD720892:SRD720971 TAZ720892:TAZ720971 TKV720892:TKV720971 TUR720892:TUR720971 UEN720892:UEN720971 UOJ720892:UOJ720971 UYF720892:UYF720971 VIB720892:VIB720971 VRX720892:VRX720971 WBT720892:WBT720971 WLP720892:WLP720971 WVL720892:WVL720971 D786428:D786507 IZ786428:IZ786507 SV786428:SV786507 ACR786428:ACR786507 AMN786428:AMN786507 AWJ786428:AWJ786507 BGF786428:BGF786507 BQB786428:BQB786507 BZX786428:BZX786507 CJT786428:CJT786507 CTP786428:CTP786507 DDL786428:DDL786507 DNH786428:DNH786507 DXD786428:DXD786507 EGZ786428:EGZ786507 EQV786428:EQV786507 FAR786428:FAR786507 FKN786428:FKN786507 FUJ786428:FUJ786507 GEF786428:GEF786507 GOB786428:GOB786507 GXX786428:GXX786507 HHT786428:HHT786507 HRP786428:HRP786507 IBL786428:IBL786507 ILH786428:ILH786507 IVD786428:IVD786507 JEZ786428:JEZ786507 JOV786428:JOV786507 JYR786428:JYR786507 KIN786428:KIN786507 KSJ786428:KSJ786507 LCF786428:LCF786507 LMB786428:LMB786507 LVX786428:LVX786507 MFT786428:MFT786507 MPP786428:MPP786507 MZL786428:MZL786507 NJH786428:NJH786507 NTD786428:NTD786507 OCZ786428:OCZ786507 OMV786428:OMV786507 OWR786428:OWR786507 PGN786428:PGN786507 PQJ786428:PQJ786507 QAF786428:QAF786507 QKB786428:QKB786507 QTX786428:QTX786507 RDT786428:RDT786507 RNP786428:RNP786507 RXL786428:RXL786507 SHH786428:SHH786507 SRD786428:SRD786507 TAZ786428:TAZ786507 TKV786428:TKV786507 TUR786428:TUR786507 UEN786428:UEN786507 UOJ786428:UOJ786507 UYF786428:UYF786507 VIB786428:VIB786507 VRX786428:VRX786507 WBT786428:WBT786507 WLP786428:WLP786507 WVL786428:WVL786507 D851964:D852043 IZ851964:IZ852043 SV851964:SV852043 ACR851964:ACR852043 AMN851964:AMN852043 AWJ851964:AWJ852043 BGF851964:BGF852043 BQB851964:BQB852043 BZX851964:BZX852043 CJT851964:CJT852043 CTP851964:CTP852043 DDL851964:DDL852043 DNH851964:DNH852043 DXD851964:DXD852043 EGZ851964:EGZ852043 EQV851964:EQV852043 FAR851964:FAR852043 FKN851964:FKN852043 FUJ851964:FUJ852043 GEF851964:GEF852043 GOB851964:GOB852043 GXX851964:GXX852043 HHT851964:HHT852043 HRP851964:HRP852043 IBL851964:IBL852043 ILH851964:ILH852043 IVD851964:IVD852043 JEZ851964:JEZ852043 JOV851964:JOV852043 JYR851964:JYR852043 KIN851964:KIN852043 KSJ851964:KSJ852043 LCF851964:LCF852043 LMB851964:LMB852043 LVX851964:LVX852043 MFT851964:MFT852043 MPP851964:MPP852043 MZL851964:MZL852043 NJH851964:NJH852043 NTD851964:NTD852043 OCZ851964:OCZ852043 OMV851964:OMV852043 OWR851964:OWR852043 PGN851964:PGN852043 PQJ851964:PQJ852043 QAF851964:QAF852043 QKB851964:QKB852043 QTX851964:QTX852043 RDT851964:RDT852043 RNP851964:RNP852043 RXL851964:RXL852043 SHH851964:SHH852043 SRD851964:SRD852043 TAZ851964:TAZ852043 TKV851964:TKV852043 TUR851964:TUR852043 UEN851964:UEN852043 UOJ851964:UOJ852043 UYF851964:UYF852043 VIB851964:VIB852043 VRX851964:VRX852043 WBT851964:WBT852043 WLP851964:WLP852043 WVL851964:WVL852043 D917500:D917579 IZ917500:IZ917579 SV917500:SV917579 ACR917500:ACR917579 AMN917500:AMN917579 AWJ917500:AWJ917579 BGF917500:BGF917579 BQB917500:BQB917579 BZX917500:BZX917579 CJT917500:CJT917579 CTP917500:CTP917579 DDL917500:DDL917579 DNH917500:DNH917579 DXD917500:DXD917579 EGZ917500:EGZ917579 EQV917500:EQV917579 FAR917500:FAR917579 FKN917500:FKN917579 FUJ917500:FUJ917579 GEF917500:GEF917579 GOB917500:GOB917579 GXX917500:GXX917579 HHT917500:HHT917579 HRP917500:HRP917579 IBL917500:IBL917579 ILH917500:ILH917579 IVD917500:IVD917579 JEZ917500:JEZ917579 JOV917500:JOV917579 JYR917500:JYR917579 KIN917500:KIN917579 KSJ917500:KSJ917579 LCF917500:LCF917579 LMB917500:LMB917579 LVX917500:LVX917579 MFT917500:MFT917579 MPP917500:MPP917579 MZL917500:MZL917579 NJH917500:NJH917579 NTD917500:NTD917579 OCZ917500:OCZ917579 OMV917500:OMV917579 OWR917500:OWR917579 PGN917500:PGN917579 PQJ917500:PQJ917579 QAF917500:QAF917579 QKB917500:QKB917579 QTX917500:QTX917579 RDT917500:RDT917579 RNP917500:RNP917579 RXL917500:RXL917579 SHH917500:SHH917579 SRD917500:SRD917579 TAZ917500:TAZ917579 TKV917500:TKV917579 TUR917500:TUR917579 UEN917500:UEN917579 UOJ917500:UOJ917579 UYF917500:UYF917579 VIB917500:VIB917579 VRX917500:VRX917579 WBT917500:WBT917579 WLP917500:WLP917579 WVL917500:WVL917579 D983036:D983115 IZ983036:IZ983115 SV983036:SV983115 ACR983036:ACR983115 AMN983036:AMN983115 AWJ983036:AWJ983115 BGF983036:BGF983115 BQB983036:BQB983115 BZX983036:BZX983115 CJT983036:CJT983115 CTP983036:CTP983115 DDL983036:DDL983115 DNH983036:DNH983115 DXD983036:DXD983115 EGZ983036:EGZ983115 EQV983036:EQV983115 FAR983036:FAR983115 FKN983036:FKN983115 FUJ983036:FUJ983115 GEF983036:GEF983115 GOB983036:GOB983115 GXX983036:GXX983115 HHT983036:HHT983115 HRP983036:HRP983115 IBL983036:IBL983115 ILH983036:ILH983115 IVD983036:IVD983115 JEZ983036:JEZ983115 JOV983036:JOV983115 JYR983036:JYR983115 KIN983036:KIN983115 KSJ983036:KSJ983115 LCF983036:LCF983115 LMB983036:LMB983115 LVX983036:LVX983115 MFT983036:MFT983115 MPP983036:MPP983115 MZL983036:MZL983115 NJH983036:NJH983115 NTD983036:NTD983115 OCZ983036:OCZ983115 OMV983036:OMV983115 OWR983036:OWR983115 PGN983036:PGN983115 PQJ983036:PQJ983115 QAF983036:QAF983115 QKB983036:QKB983115 QTX983036:QTX983115 RDT983036:RDT983115 RNP983036:RNP983115 RXL983036:RXL983115 SHH983036:SHH983115 SRD983036:SRD983115 TAZ983036:TAZ983115 TKV983036:TKV983115 TUR983036:TUR983115 UEN983036:UEN983115 UOJ983036:UOJ983115 UYF983036:UYF983115 VIB983036:VIB983115 VRX983036:VRX983115 WBT983036:WBT983115 WLP983036:WLP983115 WVL983036:WVL983115" xr:uid="{6CABCDBD-384B-43DF-8AF3-942E7775C9BD}">
      <formula1>36526</formula1>
      <formula2>73415</formula2>
    </dataValidation>
    <dataValidation type="list" allowBlank="1" showInputMessage="1" showErrorMessage="1" sqref="B6:B75 WVJ983036:WVJ983115 WLN983036:WLN983115 WBR983036:WBR983115 VRV983036:VRV983115 VHZ983036:VHZ983115 UYD983036:UYD983115 UOH983036:UOH983115 UEL983036:UEL983115 TUP983036:TUP983115 TKT983036:TKT983115 TAX983036:TAX983115 SRB983036:SRB983115 SHF983036:SHF983115 RXJ983036:RXJ983115 RNN983036:RNN983115 RDR983036:RDR983115 QTV983036:QTV983115 QJZ983036:QJZ983115 QAD983036:QAD983115 PQH983036:PQH983115 PGL983036:PGL983115 OWP983036:OWP983115 OMT983036:OMT983115 OCX983036:OCX983115 NTB983036:NTB983115 NJF983036:NJF983115 MZJ983036:MZJ983115 MPN983036:MPN983115 MFR983036:MFR983115 LVV983036:LVV983115 LLZ983036:LLZ983115 LCD983036:LCD983115 KSH983036:KSH983115 KIL983036:KIL983115 JYP983036:JYP983115 JOT983036:JOT983115 JEX983036:JEX983115 IVB983036:IVB983115 ILF983036:ILF983115 IBJ983036:IBJ983115 HRN983036:HRN983115 HHR983036:HHR983115 GXV983036:GXV983115 GNZ983036:GNZ983115 GED983036:GED983115 FUH983036:FUH983115 FKL983036:FKL983115 FAP983036:FAP983115 EQT983036:EQT983115 EGX983036:EGX983115 DXB983036:DXB983115 DNF983036:DNF983115 DDJ983036:DDJ983115 CTN983036:CTN983115 CJR983036:CJR983115 BZV983036:BZV983115 BPZ983036:BPZ983115 BGD983036:BGD983115 AWH983036:AWH983115 AML983036:AML983115 ACP983036:ACP983115 ST983036:ST983115 IX983036:IX983115 B983036:B983115 WVJ917500:WVJ917579 WLN917500:WLN917579 WBR917500:WBR917579 VRV917500:VRV917579 VHZ917500:VHZ917579 UYD917500:UYD917579 UOH917500:UOH917579 UEL917500:UEL917579 TUP917500:TUP917579 TKT917500:TKT917579 TAX917500:TAX917579 SRB917500:SRB917579 SHF917500:SHF917579 RXJ917500:RXJ917579 RNN917500:RNN917579 RDR917500:RDR917579 QTV917500:QTV917579 QJZ917500:QJZ917579 QAD917500:QAD917579 PQH917500:PQH917579 PGL917500:PGL917579 OWP917500:OWP917579 OMT917500:OMT917579 OCX917500:OCX917579 NTB917500:NTB917579 NJF917500:NJF917579 MZJ917500:MZJ917579 MPN917500:MPN917579 MFR917500:MFR917579 LVV917500:LVV917579 LLZ917500:LLZ917579 LCD917500:LCD917579 KSH917500:KSH917579 KIL917500:KIL917579 JYP917500:JYP917579 JOT917500:JOT917579 JEX917500:JEX917579 IVB917500:IVB917579 ILF917500:ILF917579 IBJ917500:IBJ917579 HRN917500:HRN917579 HHR917500:HHR917579 GXV917500:GXV917579 GNZ917500:GNZ917579 GED917500:GED917579 FUH917500:FUH917579 FKL917500:FKL917579 FAP917500:FAP917579 EQT917500:EQT917579 EGX917500:EGX917579 DXB917500:DXB917579 DNF917500:DNF917579 DDJ917500:DDJ917579 CTN917500:CTN917579 CJR917500:CJR917579 BZV917500:BZV917579 BPZ917500:BPZ917579 BGD917500:BGD917579 AWH917500:AWH917579 AML917500:AML917579 ACP917500:ACP917579 ST917500:ST917579 IX917500:IX917579 B917500:B917579 WVJ851964:WVJ852043 WLN851964:WLN852043 WBR851964:WBR852043 VRV851964:VRV852043 VHZ851964:VHZ852043 UYD851964:UYD852043 UOH851964:UOH852043 UEL851964:UEL852043 TUP851964:TUP852043 TKT851964:TKT852043 TAX851964:TAX852043 SRB851964:SRB852043 SHF851964:SHF852043 RXJ851964:RXJ852043 RNN851964:RNN852043 RDR851964:RDR852043 QTV851964:QTV852043 QJZ851964:QJZ852043 QAD851964:QAD852043 PQH851964:PQH852043 PGL851964:PGL852043 OWP851964:OWP852043 OMT851964:OMT852043 OCX851964:OCX852043 NTB851964:NTB852043 NJF851964:NJF852043 MZJ851964:MZJ852043 MPN851964:MPN852043 MFR851964:MFR852043 LVV851964:LVV852043 LLZ851964:LLZ852043 LCD851964:LCD852043 KSH851964:KSH852043 KIL851964:KIL852043 JYP851964:JYP852043 JOT851964:JOT852043 JEX851964:JEX852043 IVB851964:IVB852043 ILF851964:ILF852043 IBJ851964:IBJ852043 HRN851964:HRN852043 HHR851964:HHR852043 GXV851964:GXV852043 GNZ851964:GNZ852043 GED851964:GED852043 FUH851964:FUH852043 FKL851964:FKL852043 FAP851964:FAP852043 EQT851964:EQT852043 EGX851964:EGX852043 DXB851964:DXB852043 DNF851964:DNF852043 DDJ851964:DDJ852043 CTN851964:CTN852043 CJR851964:CJR852043 BZV851964:BZV852043 BPZ851964:BPZ852043 BGD851964:BGD852043 AWH851964:AWH852043 AML851964:AML852043 ACP851964:ACP852043 ST851964:ST852043 IX851964:IX852043 B851964:B852043 WVJ786428:WVJ786507 WLN786428:WLN786507 WBR786428:WBR786507 VRV786428:VRV786507 VHZ786428:VHZ786507 UYD786428:UYD786507 UOH786428:UOH786507 UEL786428:UEL786507 TUP786428:TUP786507 TKT786428:TKT786507 TAX786428:TAX786507 SRB786428:SRB786507 SHF786428:SHF786507 RXJ786428:RXJ786507 RNN786428:RNN786507 RDR786428:RDR786507 QTV786428:QTV786507 QJZ786428:QJZ786507 QAD786428:QAD786507 PQH786428:PQH786507 PGL786428:PGL786507 OWP786428:OWP786507 OMT786428:OMT786507 OCX786428:OCX786507 NTB786428:NTB786507 NJF786428:NJF786507 MZJ786428:MZJ786507 MPN786428:MPN786507 MFR786428:MFR786507 LVV786428:LVV786507 LLZ786428:LLZ786507 LCD786428:LCD786507 KSH786428:KSH786507 KIL786428:KIL786507 JYP786428:JYP786507 JOT786428:JOT786507 JEX786428:JEX786507 IVB786428:IVB786507 ILF786428:ILF786507 IBJ786428:IBJ786507 HRN786428:HRN786507 HHR786428:HHR786507 GXV786428:GXV786507 GNZ786428:GNZ786507 GED786428:GED786507 FUH786428:FUH786507 FKL786428:FKL786507 FAP786428:FAP786507 EQT786428:EQT786507 EGX786428:EGX786507 DXB786428:DXB786507 DNF786428:DNF786507 DDJ786428:DDJ786507 CTN786428:CTN786507 CJR786428:CJR786507 BZV786428:BZV786507 BPZ786428:BPZ786507 BGD786428:BGD786507 AWH786428:AWH786507 AML786428:AML786507 ACP786428:ACP786507 ST786428:ST786507 IX786428:IX786507 B786428:B786507 WVJ720892:WVJ720971 WLN720892:WLN720971 WBR720892:WBR720971 VRV720892:VRV720971 VHZ720892:VHZ720971 UYD720892:UYD720971 UOH720892:UOH720971 UEL720892:UEL720971 TUP720892:TUP720971 TKT720892:TKT720971 TAX720892:TAX720971 SRB720892:SRB720971 SHF720892:SHF720971 RXJ720892:RXJ720971 RNN720892:RNN720971 RDR720892:RDR720971 QTV720892:QTV720971 QJZ720892:QJZ720971 QAD720892:QAD720971 PQH720892:PQH720971 PGL720892:PGL720971 OWP720892:OWP720971 OMT720892:OMT720971 OCX720892:OCX720971 NTB720892:NTB720971 NJF720892:NJF720971 MZJ720892:MZJ720971 MPN720892:MPN720971 MFR720892:MFR720971 LVV720892:LVV720971 LLZ720892:LLZ720971 LCD720892:LCD720971 KSH720892:KSH720971 KIL720892:KIL720971 JYP720892:JYP720971 JOT720892:JOT720971 JEX720892:JEX720971 IVB720892:IVB720971 ILF720892:ILF720971 IBJ720892:IBJ720971 HRN720892:HRN720971 HHR720892:HHR720971 GXV720892:GXV720971 GNZ720892:GNZ720971 GED720892:GED720971 FUH720892:FUH720971 FKL720892:FKL720971 FAP720892:FAP720971 EQT720892:EQT720971 EGX720892:EGX720971 DXB720892:DXB720971 DNF720892:DNF720971 DDJ720892:DDJ720971 CTN720892:CTN720971 CJR720892:CJR720971 BZV720892:BZV720971 BPZ720892:BPZ720971 BGD720892:BGD720971 AWH720892:AWH720971 AML720892:AML720971 ACP720892:ACP720971 ST720892:ST720971 IX720892:IX720971 B720892:B720971 WVJ655356:WVJ655435 WLN655356:WLN655435 WBR655356:WBR655435 VRV655356:VRV655435 VHZ655356:VHZ655435 UYD655356:UYD655435 UOH655356:UOH655435 UEL655356:UEL655435 TUP655356:TUP655435 TKT655356:TKT655435 TAX655356:TAX655435 SRB655356:SRB655435 SHF655356:SHF655435 RXJ655356:RXJ655435 RNN655356:RNN655435 RDR655356:RDR655435 QTV655356:QTV655435 QJZ655356:QJZ655435 QAD655356:QAD655435 PQH655356:PQH655435 PGL655356:PGL655435 OWP655356:OWP655435 OMT655356:OMT655435 OCX655356:OCX655435 NTB655356:NTB655435 NJF655356:NJF655435 MZJ655356:MZJ655435 MPN655356:MPN655435 MFR655356:MFR655435 LVV655356:LVV655435 LLZ655356:LLZ655435 LCD655356:LCD655435 KSH655356:KSH655435 KIL655356:KIL655435 JYP655356:JYP655435 JOT655356:JOT655435 JEX655356:JEX655435 IVB655356:IVB655435 ILF655356:ILF655435 IBJ655356:IBJ655435 HRN655356:HRN655435 HHR655356:HHR655435 GXV655356:GXV655435 GNZ655356:GNZ655435 GED655356:GED655435 FUH655356:FUH655435 FKL655356:FKL655435 FAP655356:FAP655435 EQT655356:EQT655435 EGX655356:EGX655435 DXB655356:DXB655435 DNF655356:DNF655435 DDJ655356:DDJ655435 CTN655356:CTN655435 CJR655356:CJR655435 BZV655356:BZV655435 BPZ655356:BPZ655435 BGD655356:BGD655435 AWH655356:AWH655435 AML655356:AML655435 ACP655356:ACP655435 ST655356:ST655435 IX655356:IX655435 B655356:B655435 WVJ589820:WVJ589899 WLN589820:WLN589899 WBR589820:WBR589899 VRV589820:VRV589899 VHZ589820:VHZ589899 UYD589820:UYD589899 UOH589820:UOH589899 UEL589820:UEL589899 TUP589820:TUP589899 TKT589820:TKT589899 TAX589820:TAX589899 SRB589820:SRB589899 SHF589820:SHF589899 RXJ589820:RXJ589899 RNN589820:RNN589899 RDR589820:RDR589899 QTV589820:QTV589899 QJZ589820:QJZ589899 QAD589820:QAD589899 PQH589820:PQH589899 PGL589820:PGL589899 OWP589820:OWP589899 OMT589820:OMT589899 OCX589820:OCX589899 NTB589820:NTB589899 NJF589820:NJF589899 MZJ589820:MZJ589899 MPN589820:MPN589899 MFR589820:MFR589899 LVV589820:LVV589899 LLZ589820:LLZ589899 LCD589820:LCD589899 KSH589820:KSH589899 KIL589820:KIL589899 JYP589820:JYP589899 JOT589820:JOT589899 JEX589820:JEX589899 IVB589820:IVB589899 ILF589820:ILF589899 IBJ589820:IBJ589899 HRN589820:HRN589899 HHR589820:HHR589899 GXV589820:GXV589899 GNZ589820:GNZ589899 GED589820:GED589899 FUH589820:FUH589899 FKL589820:FKL589899 FAP589820:FAP589899 EQT589820:EQT589899 EGX589820:EGX589899 DXB589820:DXB589899 DNF589820:DNF589899 DDJ589820:DDJ589899 CTN589820:CTN589899 CJR589820:CJR589899 BZV589820:BZV589899 BPZ589820:BPZ589899 BGD589820:BGD589899 AWH589820:AWH589899 AML589820:AML589899 ACP589820:ACP589899 ST589820:ST589899 IX589820:IX589899 B589820:B589899 WVJ524284:WVJ524363 WLN524284:WLN524363 WBR524284:WBR524363 VRV524284:VRV524363 VHZ524284:VHZ524363 UYD524284:UYD524363 UOH524284:UOH524363 UEL524284:UEL524363 TUP524284:TUP524363 TKT524284:TKT524363 TAX524284:TAX524363 SRB524284:SRB524363 SHF524284:SHF524363 RXJ524284:RXJ524363 RNN524284:RNN524363 RDR524284:RDR524363 QTV524284:QTV524363 QJZ524284:QJZ524363 QAD524284:QAD524363 PQH524284:PQH524363 PGL524284:PGL524363 OWP524284:OWP524363 OMT524284:OMT524363 OCX524284:OCX524363 NTB524284:NTB524363 NJF524284:NJF524363 MZJ524284:MZJ524363 MPN524284:MPN524363 MFR524284:MFR524363 LVV524284:LVV524363 LLZ524284:LLZ524363 LCD524284:LCD524363 KSH524284:KSH524363 KIL524284:KIL524363 JYP524284:JYP524363 JOT524284:JOT524363 JEX524284:JEX524363 IVB524284:IVB524363 ILF524284:ILF524363 IBJ524284:IBJ524363 HRN524284:HRN524363 HHR524284:HHR524363 GXV524284:GXV524363 GNZ524284:GNZ524363 GED524284:GED524363 FUH524284:FUH524363 FKL524284:FKL524363 FAP524284:FAP524363 EQT524284:EQT524363 EGX524284:EGX524363 DXB524284:DXB524363 DNF524284:DNF524363 DDJ524284:DDJ524363 CTN524284:CTN524363 CJR524284:CJR524363 BZV524284:BZV524363 BPZ524284:BPZ524363 BGD524284:BGD524363 AWH524284:AWH524363 AML524284:AML524363 ACP524284:ACP524363 ST524284:ST524363 IX524284:IX524363 B524284:B524363 WVJ458748:WVJ458827 WLN458748:WLN458827 WBR458748:WBR458827 VRV458748:VRV458827 VHZ458748:VHZ458827 UYD458748:UYD458827 UOH458748:UOH458827 UEL458748:UEL458827 TUP458748:TUP458827 TKT458748:TKT458827 TAX458748:TAX458827 SRB458748:SRB458827 SHF458748:SHF458827 RXJ458748:RXJ458827 RNN458748:RNN458827 RDR458748:RDR458827 QTV458748:QTV458827 QJZ458748:QJZ458827 QAD458748:QAD458827 PQH458748:PQH458827 PGL458748:PGL458827 OWP458748:OWP458827 OMT458748:OMT458827 OCX458748:OCX458827 NTB458748:NTB458827 NJF458748:NJF458827 MZJ458748:MZJ458827 MPN458748:MPN458827 MFR458748:MFR458827 LVV458748:LVV458827 LLZ458748:LLZ458827 LCD458748:LCD458827 KSH458748:KSH458827 KIL458748:KIL458827 JYP458748:JYP458827 JOT458748:JOT458827 JEX458748:JEX458827 IVB458748:IVB458827 ILF458748:ILF458827 IBJ458748:IBJ458827 HRN458748:HRN458827 HHR458748:HHR458827 GXV458748:GXV458827 GNZ458748:GNZ458827 GED458748:GED458827 FUH458748:FUH458827 FKL458748:FKL458827 FAP458748:FAP458827 EQT458748:EQT458827 EGX458748:EGX458827 DXB458748:DXB458827 DNF458748:DNF458827 DDJ458748:DDJ458827 CTN458748:CTN458827 CJR458748:CJR458827 BZV458748:BZV458827 BPZ458748:BPZ458827 BGD458748:BGD458827 AWH458748:AWH458827 AML458748:AML458827 ACP458748:ACP458827 ST458748:ST458827 IX458748:IX458827 B458748:B458827 WVJ393212:WVJ393291 WLN393212:WLN393291 WBR393212:WBR393291 VRV393212:VRV393291 VHZ393212:VHZ393291 UYD393212:UYD393291 UOH393212:UOH393291 UEL393212:UEL393291 TUP393212:TUP393291 TKT393212:TKT393291 TAX393212:TAX393291 SRB393212:SRB393291 SHF393212:SHF393291 RXJ393212:RXJ393291 RNN393212:RNN393291 RDR393212:RDR393291 QTV393212:QTV393291 QJZ393212:QJZ393291 QAD393212:QAD393291 PQH393212:PQH393291 PGL393212:PGL393291 OWP393212:OWP393291 OMT393212:OMT393291 OCX393212:OCX393291 NTB393212:NTB393291 NJF393212:NJF393291 MZJ393212:MZJ393291 MPN393212:MPN393291 MFR393212:MFR393291 LVV393212:LVV393291 LLZ393212:LLZ393291 LCD393212:LCD393291 KSH393212:KSH393291 KIL393212:KIL393291 JYP393212:JYP393291 JOT393212:JOT393291 JEX393212:JEX393291 IVB393212:IVB393291 ILF393212:ILF393291 IBJ393212:IBJ393291 HRN393212:HRN393291 HHR393212:HHR393291 GXV393212:GXV393291 GNZ393212:GNZ393291 GED393212:GED393291 FUH393212:FUH393291 FKL393212:FKL393291 FAP393212:FAP393291 EQT393212:EQT393291 EGX393212:EGX393291 DXB393212:DXB393291 DNF393212:DNF393291 DDJ393212:DDJ393291 CTN393212:CTN393291 CJR393212:CJR393291 BZV393212:BZV393291 BPZ393212:BPZ393291 BGD393212:BGD393291 AWH393212:AWH393291 AML393212:AML393291 ACP393212:ACP393291 ST393212:ST393291 IX393212:IX393291 B393212:B393291 WVJ327676:WVJ327755 WLN327676:WLN327755 WBR327676:WBR327755 VRV327676:VRV327755 VHZ327676:VHZ327755 UYD327676:UYD327755 UOH327676:UOH327755 UEL327676:UEL327755 TUP327676:TUP327755 TKT327676:TKT327755 TAX327676:TAX327755 SRB327676:SRB327755 SHF327676:SHF327755 RXJ327676:RXJ327755 RNN327676:RNN327755 RDR327676:RDR327755 QTV327676:QTV327755 QJZ327676:QJZ327755 QAD327676:QAD327755 PQH327676:PQH327755 PGL327676:PGL327755 OWP327676:OWP327755 OMT327676:OMT327755 OCX327676:OCX327755 NTB327676:NTB327755 NJF327676:NJF327755 MZJ327676:MZJ327755 MPN327676:MPN327755 MFR327676:MFR327755 LVV327676:LVV327755 LLZ327676:LLZ327755 LCD327676:LCD327755 KSH327676:KSH327755 KIL327676:KIL327755 JYP327676:JYP327755 JOT327676:JOT327755 JEX327676:JEX327755 IVB327676:IVB327755 ILF327676:ILF327755 IBJ327676:IBJ327755 HRN327676:HRN327755 HHR327676:HHR327755 GXV327676:GXV327755 GNZ327676:GNZ327755 GED327676:GED327755 FUH327676:FUH327755 FKL327676:FKL327755 FAP327676:FAP327755 EQT327676:EQT327755 EGX327676:EGX327755 DXB327676:DXB327755 DNF327676:DNF327755 DDJ327676:DDJ327755 CTN327676:CTN327755 CJR327676:CJR327755 BZV327676:BZV327755 BPZ327676:BPZ327755 BGD327676:BGD327755 AWH327676:AWH327755 AML327676:AML327755 ACP327676:ACP327755 ST327676:ST327755 IX327676:IX327755 B327676:B327755 WVJ262140:WVJ262219 WLN262140:WLN262219 WBR262140:WBR262219 VRV262140:VRV262219 VHZ262140:VHZ262219 UYD262140:UYD262219 UOH262140:UOH262219 UEL262140:UEL262219 TUP262140:TUP262219 TKT262140:TKT262219 TAX262140:TAX262219 SRB262140:SRB262219 SHF262140:SHF262219 RXJ262140:RXJ262219 RNN262140:RNN262219 RDR262140:RDR262219 QTV262140:QTV262219 QJZ262140:QJZ262219 QAD262140:QAD262219 PQH262140:PQH262219 PGL262140:PGL262219 OWP262140:OWP262219 OMT262140:OMT262219 OCX262140:OCX262219 NTB262140:NTB262219 NJF262140:NJF262219 MZJ262140:MZJ262219 MPN262140:MPN262219 MFR262140:MFR262219 LVV262140:LVV262219 LLZ262140:LLZ262219 LCD262140:LCD262219 KSH262140:KSH262219 KIL262140:KIL262219 JYP262140:JYP262219 JOT262140:JOT262219 JEX262140:JEX262219 IVB262140:IVB262219 ILF262140:ILF262219 IBJ262140:IBJ262219 HRN262140:HRN262219 HHR262140:HHR262219 GXV262140:GXV262219 GNZ262140:GNZ262219 GED262140:GED262219 FUH262140:FUH262219 FKL262140:FKL262219 FAP262140:FAP262219 EQT262140:EQT262219 EGX262140:EGX262219 DXB262140:DXB262219 DNF262140:DNF262219 DDJ262140:DDJ262219 CTN262140:CTN262219 CJR262140:CJR262219 BZV262140:BZV262219 BPZ262140:BPZ262219 BGD262140:BGD262219 AWH262140:AWH262219 AML262140:AML262219 ACP262140:ACP262219 ST262140:ST262219 IX262140:IX262219 B262140:B262219 WVJ196604:WVJ196683 WLN196604:WLN196683 WBR196604:WBR196683 VRV196604:VRV196683 VHZ196604:VHZ196683 UYD196604:UYD196683 UOH196604:UOH196683 UEL196604:UEL196683 TUP196604:TUP196683 TKT196604:TKT196683 TAX196604:TAX196683 SRB196604:SRB196683 SHF196604:SHF196683 RXJ196604:RXJ196683 RNN196604:RNN196683 RDR196604:RDR196683 QTV196604:QTV196683 QJZ196604:QJZ196683 QAD196604:QAD196683 PQH196604:PQH196683 PGL196604:PGL196683 OWP196604:OWP196683 OMT196604:OMT196683 OCX196604:OCX196683 NTB196604:NTB196683 NJF196604:NJF196683 MZJ196604:MZJ196683 MPN196604:MPN196683 MFR196604:MFR196683 LVV196604:LVV196683 LLZ196604:LLZ196683 LCD196604:LCD196683 KSH196604:KSH196683 KIL196604:KIL196683 JYP196604:JYP196683 JOT196604:JOT196683 JEX196604:JEX196683 IVB196604:IVB196683 ILF196604:ILF196683 IBJ196604:IBJ196683 HRN196604:HRN196683 HHR196604:HHR196683 GXV196604:GXV196683 GNZ196604:GNZ196683 GED196604:GED196683 FUH196604:FUH196683 FKL196604:FKL196683 FAP196604:FAP196683 EQT196604:EQT196683 EGX196604:EGX196683 DXB196604:DXB196683 DNF196604:DNF196683 DDJ196604:DDJ196683 CTN196604:CTN196683 CJR196604:CJR196683 BZV196604:BZV196683 BPZ196604:BPZ196683 BGD196604:BGD196683 AWH196604:AWH196683 AML196604:AML196683 ACP196604:ACP196683 ST196604:ST196683 IX196604:IX196683 B196604:B196683 WVJ131068:WVJ131147 WLN131068:WLN131147 WBR131068:WBR131147 VRV131068:VRV131147 VHZ131068:VHZ131147 UYD131068:UYD131147 UOH131068:UOH131147 UEL131068:UEL131147 TUP131068:TUP131147 TKT131068:TKT131147 TAX131068:TAX131147 SRB131068:SRB131147 SHF131068:SHF131147 RXJ131068:RXJ131147 RNN131068:RNN131147 RDR131068:RDR131147 QTV131068:QTV131147 QJZ131068:QJZ131147 QAD131068:QAD131147 PQH131068:PQH131147 PGL131068:PGL131147 OWP131068:OWP131147 OMT131068:OMT131147 OCX131068:OCX131147 NTB131068:NTB131147 NJF131068:NJF131147 MZJ131068:MZJ131147 MPN131068:MPN131147 MFR131068:MFR131147 LVV131068:LVV131147 LLZ131068:LLZ131147 LCD131068:LCD131147 KSH131068:KSH131147 KIL131068:KIL131147 JYP131068:JYP131147 JOT131068:JOT131147 JEX131068:JEX131147 IVB131068:IVB131147 ILF131068:ILF131147 IBJ131068:IBJ131147 HRN131068:HRN131147 HHR131068:HHR131147 GXV131068:GXV131147 GNZ131068:GNZ131147 GED131068:GED131147 FUH131068:FUH131147 FKL131068:FKL131147 FAP131068:FAP131147 EQT131068:EQT131147 EGX131068:EGX131147 DXB131068:DXB131147 DNF131068:DNF131147 DDJ131068:DDJ131147 CTN131068:CTN131147 CJR131068:CJR131147 BZV131068:BZV131147 BPZ131068:BPZ131147 BGD131068:BGD131147 AWH131068:AWH131147 AML131068:AML131147 ACP131068:ACP131147 ST131068:ST131147 IX131068:IX131147 B131068:B131147 WVJ65532:WVJ65611 WLN65532:WLN65611 WBR65532:WBR65611 VRV65532:VRV65611 VHZ65532:VHZ65611 UYD65532:UYD65611 UOH65532:UOH65611 UEL65532:UEL65611 TUP65532:TUP65611 TKT65532:TKT65611 TAX65532:TAX65611 SRB65532:SRB65611 SHF65532:SHF65611 RXJ65532:RXJ65611 RNN65532:RNN65611 RDR65532:RDR65611 QTV65532:QTV65611 QJZ65532:QJZ65611 QAD65532:QAD65611 PQH65532:PQH65611 PGL65532:PGL65611 OWP65532:OWP65611 OMT65532:OMT65611 OCX65532:OCX65611 NTB65532:NTB65611 NJF65532:NJF65611 MZJ65532:MZJ65611 MPN65532:MPN65611 MFR65532:MFR65611 LVV65532:LVV65611 LLZ65532:LLZ65611 LCD65532:LCD65611 KSH65532:KSH65611 KIL65532:KIL65611 JYP65532:JYP65611 JOT65532:JOT65611 JEX65532:JEX65611 IVB65532:IVB65611 ILF65532:ILF65611 IBJ65532:IBJ65611 HRN65532:HRN65611 HHR65532:HHR65611 GXV65532:GXV65611 GNZ65532:GNZ65611 GED65532:GED65611 FUH65532:FUH65611 FKL65532:FKL65611 FAP65532:FAP65611 EQT65532:EQT65611 EGX65532:EGX65611 DXB65532:DXB65611 DNF65532:DNF65611 DDJ65532:DDJ65611 CTN65532:CTN65611 CJR65532:CJR65611 BZV65532:BZV65611 BPZ65532:BPZ65611 BGD65532:BGD65611 AWH65532:AWH65611 AML65532:AML65611 ACP65532:ACP65611 ST65532:ST65611 IX65532:IX65611 B65532:B65611 WVJ6:WVJ75 WLN6:WLN75 WBR6:WBR75 VRV6:VRV75 VHZ6:VHZ75 UYD6:UYD75 UOH6:UOH75 UEL6:UEL75 TUP6:TUP75 TKT6:TKT75 TAX6:TAX75 SRB6:SRB75 SHF6:SHF75 RXJ6:RXJ75 RNN6:RNN75 RDR6:RDR75 QTV6:QTV75 QJZ6:QJZ75 QAD6:QAD75 PQH6:PQH75 PGL6:PGL75 OWP6:OWP75 OMT6:OMT75 OCX6:OCX75 NTB6:NTB75 NJF6:NJF75 MZJ6:MZJ75 MPN6:MPN75 MFR6:MFR75 LVV6:LVV75 LLZ6:LLZ75 LCD6:LCD75 KSH6:KSH75 KIL6:KIL75 JYP6:JYP75 JOT6:JOT75 JEX6:JEX75 IVB6:IVB75 ILF6:ILF75 IBJ6:IBJ75 HRN6:HRN75 HHR6:HHR75 GXV6:GXV75 GNZ6:GNZ75 GED6:GED75 FUH6:FUH75 FKL6:FKL75 FAP6:FAP75 EQT6:EQT75 EGX6:EGX75 DXB6:DXB75 DNF6:DNF75 DDJ6:DDJ75 CTN6:CTN75 CJR6:CJR75 BZV6:BZV75 BPZ6:BPZ75 BGD6:BGD75 AWH6:AWH75 AML6:AML75 ACP6:ACP75 ST6:ST75 IX6:IX75" xr:uid="{1615C05B-B5BD-4FF5-8C9A-F0C24939F48A}">
      <formula1>$M$6:$M$9</formula1>
    </dataValidation>
    <dataValidation type="list" allowBlank="1" showInputMessage="1" showErrorMessage="1" sqref="C6:C75 IY6:IY75 SU6:SU75 ACQ6:ACQ75 AMM6:AMM75 AWI6:AWI75 BGE6:BGE75 BQA6:BQA75 BZW6:BZW75 CJS6:CJS75 CTO6:CTO75 DDK6:DDK75 DNG6:DNG75 DXC6:DXC75 EGY6:EGY75 EQU6:EQU75 FAQ6:FAQ75 FKM6:FKM75 FUI6:FUI75 GEE6:GEE75 GOA6:GOA75 GXW6:GXW75 HHS6:HHS75 HRO6:HRO75 IBK6:IBK75 ILG6:ILG75 IVC6:IVC75 JEY6:JEY75 JOU6:JOU75 JYQ6:JYQ75 KIM6:KIM75 KSI6:KSI75 LCE6:LCE75 LMA6:LMA75 LVW6:LVW75 MFS6:MFS75 MPO6:MPO75 MZK6:MZK75 NJG6:NJG75 NTC6:NTC75 OCY6:OCY75 OMU6:OMU75 OWQ6:OWQ75 PGM6:PGM75 PQI6:PQI75 QAE6:QAE75 QKA6:QKA75 QTW6:QTW75 RDS6:RDS75 RNO6:RNO75 RXK6:RXK75 SHG6:SHG75 SRC6:SRC75 TAY6:TAY75 TKU6:TKU75 TUQ6:TUQ75 UEM6:UEM75 UOI6:UOI75 UYE6:UYE75 VIA6:VIA75 VRW6:VRW75 WBS6:WBS75 WLO6:WLO75 WVK6:WVK75 C65532:C65611 IY65532:IY65611 SU65532:SU65611 ACQ65532:ACQ65611 AMM65532:AMM65611 AWI65532:AWI65611 BGE65532:BGE65611 BQA65532:BQA65611 BZW65532:BZW65611 CJS65532:CJS65611 CTO65532:CTO65611 DDK65532:DDK65611 DNG65532:DNG65611 DXC65532:DXC65611 EGY65532:EGY65611 EQU65532:EQU65611 FAQ65532:FAQ65611 FKM65532:FKM65611 FUI65532:FUI65611 GEE65532:GEE65611 GOA65532:GOA65611 GXW65532:GXW65611 HHS65532:HHS65611 HRO65532:HRO65611 IBK65532:IBK65611 ILG65532:ILG65611 IVC65532:IVC65611 JEY65532:JEY65611 JOU65532:JOU65611 JYQ65532:JYQ65611 KIM65532:KIM65611 KSI65532:KSI65611 LCE65532:LCE65611 LMA65532:LMA65611 LVW65532:LVW65611 MFS65532:MFS65611 MPO65532:MPO65611 MZK65532:MZK65611 NJG65532:NJG65611 NTC65532:NTC65611 OCY65532:OCY65611 OMU65532:OMU65611 OWQ65532:OWQ65611 PGM65532:PGM65611 PQI65532:PQI65611 QAE65532:QAE65611 QKA65532:QKA65611 QTW65532:QTW65611 RDS65532:RDS65611 RNO65532:RNO65611 RXK65532:RXK65611 SHG65532:SHG65611 SRC65532:SRC65611 TAY65532:TAY65611 TKU65532:TKU65611 TUQ65532:TUQ65611 UEM65532:UEM65611 UOI65532:UOI65611 UYE65532:UYE65611 VIA65532:VIA65611 VRW65532:VRW65611 WBS65532:WBS65611 WLO65532:WLO65611 WVK65532:WVK65611 C131068:C131147 IY131068:IY131147 SU131068:SU131147 ACQ131068:ACQ131147 AMM131068:AMM131147 AWI131068:AWI131147 BGE131068:BGE131147 BQA131068:BQA131147 BZW131068:BZW131147 CJS131068:CJS131147 CTO131068:CTO131147 DDK131068:DDK131147 DNG131068:DNG131147 DXC131068:DXC131147 EGY131068:EGY131147 EQU131068:EQU131147 FAQ131068:FAQ131147 FKM131068:FKM131147 FUI131068:FUI131147 GEE131068:GEE131147 GOA131068:GOA131147 GXW131068:GXW131147 HHS131068:HHS131147 HRO131068:HRO131147 IBK131068:IBK131147 ILG131068:ILG131147 IVC131068:IVC131147 JEY131068:JEY131147 JOU131068:JOU131147 JYQ131068:JYQ131147 KIM131068:KIM131147 KSI131068:KSI131147 LCE131068:LCE131147 LMA131068:LMA131147 LVW131068:LVW131147 MFS131068:MFS131147 MPO131068:MPO131147 MZK131068:MZK131147 NJG131068:NJG131147 NTC131068:NTC131147 OCY131068:OCY131147 OMU131068:OMU131147 OWQ131068:OWQ131147 PGM131068:PGM131147 PQI131068:PQI131147 QAE131068:QAE131147 QKA131068:QKA131147 QTW131068:QTW131147 RDS131068:RDS131147 RNO131068:RNO131147 RXK131068:RXK131147 SHG131068:SHG131147 SRC131068:SRC131147 TAY131068:TAY131147 TKU131068:TKU131147 TUQ131068:TUQ131147 UEM131068:UEM131147 UOI131068:UOI131147 UYE131068:UYE131147 VIA131068:VIA131147 VRW131068:VRW131147 WBS131068:WBS131147 WLO131068:WLO131147 WVK131068:WVK131147 C196604:C196683 IY196604:IY196683 SU196604:SU196683 ACQ196604:ACQ196683 AMM196604:AMM196683 AWI196604:AWI196683 BGE196604:BGE196683 BQA196604:BQA196683 BZW196604:BZW196683 CJS196604:CJS196683 CTO196604:CTO196683 DDK196604:DDK196683 DNG196604:DNG196683 DXC196604:DXC196683 EGY196604:EGY196683 EQU196604:EQU196683 FAQ196604:FAQ196683 FKM196604:FKM196683 FUI196604:FUI196683 GEE196604:GEE196683 GOA196604:GOA196683 GXW196604:GXW196683 HHS196604:HHS196683 HRO196604:HRO196683 IBK196604:IBK196683 ILG196604:ILG196683 IVC196604:IVC196683 JEY196604:JEY196683 JOU196604:JOU196683 JYQ196604:JYQ196683 KIM196604:KIM196683 KSI196604:KSI196683 LCE196604:LCE196683 LMA196604:LMA196683 LVW196604:LVW196683 MFS196604:MFS196683 MPO196604:MPO196683 MZK196604:MZK196683 NJG196604:NJG196683 NTC196604:NTC196683 OCY196604:OCY196683 OMU196604:OMU196683 OWQ196604:OWQ196683 PGM196604:PGM196683 PQI196604:PQI196683 QAE196604:QAE196683 QKA196604:QKA196683 QTW196604:QTW196683 RDS196604:RDS196683 RNO196604:RNO196683 RXK196604:RXK196683 SHG196604:SHG196683 SRC196604:SRC196683 TAY196604:TAY196683 TKU196604:TKU196683 TUQ196604:TUQ196683 UEM196604:UEM196683 UOI196604:UOI196683 UYE196604:UYE196683 VIA196604:VIA196683 VRW196604:VRW196683 WBS196604:WBS196683 WLO196604:WLO196683 WVK196604:WVK196683 C262140:C262219 IY262140:IY262219 SU262140:SU262219 ACQ262140:ACQ262219 AMM262140:AMM262219 AWI262140:AWI262219 BGE262140:BGE262219 BQA262140:BQA262219 BZW262140:BZW262219 CJS262140:CJS262219 CTO262140:CTO262219 DDK262140:DDK262219 DNG262140:DNG262219 DXC262140:DXC262219 EGY262140:EGY262219 EQU262140:EQU262219 FAQ262140:FAQ262219 FKM262140:FKM262219 FUI262140:FUI262219 GEE262140:GEE262219 GOA262140:GOA262219 GXW262140:GXW262219 HHS262140:HHS262219 HRO262140:HRO262219 IBK262140:IBK262219 ILG262140:ILG262219 IVC262140:IVC262219 JEY262140:JEY262219 JOU262140:JOU262219 JYQ262140:JYQ262219 KIM262140:KIM262219 KSI262140:KSI262219 LCE262140:LCE262219 LMA262140:LMA262219 LVW262140:LVW262219 MFS262140:MFS262219 MPO262140:MPO262219 MZK262140:MZK262219 NJG262140:NJG262219 NTC262140:NTC262219 OCY262140:OCY262219 OMU262140:OMU262219 OWQ262140:OWQ262219 PGM262140:PGM262219 PQI262140:PQI262219 QAE262140:QAE262219 QKA262140:QKA262219 QTW262140:QTW262219 RDS262140:RDS262219 RNO262140:RNO262219 RXK262140:RXK262219 SHG262140:SHG262219 SRC262140:SRC262219 TAY262140:TAY262219 TKU262140:TKU262219 TUQ262140:TUQ262219 UEM262140:UEM262219 UOI262140:UOI262219 UYE262140:UYE262219 VIA262140:VIA262219 VRW262140:VRW262219 WBS262140:WBS262219 WLO262140:WLO262219 WVK262140:WVK262219 C327676:C327755 IY327676:IY327755 SU327676:SU327755 ACQ327676:ACQ327755 AMM327676:AMM327755 AWI327676:AWI327755 BGE327676:BGE327755 BQA327676:BQA327755 BZW327676:BZW327755 CJS327676:CJS327755 CTO327676:CTO327755 DDK327676:DDK327755 DNG327676:DNG327755 DXC327676:DXC327755 EGY327676:EGY327755 EQU327676:EQU327755 FAQ327676:FAQ327755 FKM327676:FKM327755 FUI327676:FUI327755 GEE327676:GEE327755 GOA327676:GOA327755 GXW327676:GXW327755 HHS327676:HHS327755 HRO327676:HRO327755 IBK327676:IBK327755 ILG327676:ILG327755 IVC327676:IVC327755 JEY327676:JEY327755 JOU327676:JOU327755 JYQ327676:JYQ327755 KIM327676:KIM327755 KSI327676:KSI327755 LCE327676:LCE327755 LMA327676:LMA327755 LVW327676:LVW327755 MFS327676:MFS327755 MPO327676:MPO327755 MZK327676:MZK327755 NJG327676:NJG327755 NTC327676:NTC327755 OCY327676:OCY327755 OMU327676:OMU327755 OWQ327676:OWQ327755 PGM327676:PGM327755 PQI327676:PQI327755 QAE327676:QAE327755 QKA327676:QKA327755 QTW327676:QTW327755 RDS327676:RDS327755 RNO327676:RNO327755 RXK327676:RXK327755 SHG327676:SHG327755 SRC327676:SRC327755 TAY327676:TAY327755 TKU327676:TKU327755 TUQ327676:TUQ327755 UEM327676:UEM327755 UOI327676:UOI327755 UYE327676:UYE327755 VIA327676:VIA327755 VRW327676:VRW327755 WBS327676:WBS327755 WLO327676:WLO327755 WVK327676:WVK327755 C393212:C393291 IY393212:IY393291 SU393212:SU393291 ACQ393212:ACQ393291 AMM393212:AMM393291 AWI393212:AWI393291 BGE393212:BGE393291 BQA393212:BQA393291 BZW393212:BZW393291 CJS393212:CJS393291 CTO393212:CTO393291 DDK393212:DDK393291 DNG393212:DNG393291 DXC393212:DXC393291 EGY393212:EGY393291 EQU393212:EQU393291 FAQ393212:FAQ393291 FKM393212:FKM393291 FUI393212:FUI393291 GEE393212:GEE393291 GOA393212:GOA393291 GXW393212:GXW393291 HHS393212:HHS393291 HRO393212:HRO393291 IBK393212:IBK393291 ILG393212:ILG393291 IVC393212:IVC393291 JEY393212:JEY393291 JOU393212:JOU393291 JYQ393212:JYQ393291 KIM393212:KIM393291 KSI393212:KSI393291 LCE393212:LCE393291 LMA393212:LMA393291 LVW393212:LVW393291 MFS393212:MFS393291 MPO393212:MPO393291 MZK393212:MZK393291 NJG393212:NJG393291 NTC393212:NTC393291 OCY393212:OCY393291 OMU393212:OMU393291 OWQ393212:OWQ393291 PGM393212:PGM393291 PQI393212:PQI393291 QAE393212:QAE393291 QKA393212:QKA393291 QTW393212:QTW393291 RDS393212:RDS393291 RNO393212:RNO393291 RXK393212:RXK393291 SHG393212:SHG393291 SRC393212:SRC393291 TAY393212:TAY393291 TKU393212:TKU393291 TUQ393212:TUQ393291 UEM393212:UEM393291 UOI393212:UOI393291 UYE393212:UYE393291 VIA393212:VIA393291 VRW393212:VRW393291 WBS393212:WBS393291 WLO393212:WLO393291 WVK393212:WVK393291 C458748:C458827 IY458748:IY458827 SU458748:SU458827 ACQ458748:ACQ458827 AMM458748:AMM458827 AWI458748:AWI458827 BGE458748:BGE458827 BQA458748:BQA458827 BZW458748:BZW458827 CJS458748:CJS458827 CTO458748:CTO458827 DDK458748:DDK458827 DNG458748:DNG458827 DXC458748:DXC458827 EGY458748:EGY458827 EQU458748:EQU458827 FAQ458748:FAQ458827 FKM458748:FKM458827 FUI458748:FUI458827 GEE458748:GEE458827 GOA458748:GOA458827 GXW458748:GXW458827 HHS458748:HHS458827 HRO458748:HRO458827 IBK458748:IBK458827 ILG458748:ILG458827 IVC458748:IVC458827 JEY458748:JEY458827 JOU458748:JOU458827 JYQ458748:JYQ458827 KIM458748:KIM458827 KSI458748:KSI458827 LCE458748:LCE458827 LMA458748:LMA458827 LVW458748:LVW458827 MFS458748:MFS458827 MPO458748:MPO458827 MZK458748:MZK458827 NJG458748:NJG458827 NTC458748:NTC458827 OCY458748:OCY458827 OMU458748:OMU458827 OWQ458748:OWQ458827 PGM458748:PGM458827 PQI458748:PQI458827 QAE458748:QAE458827 QKA458748:QKA458827 QTW458748:QTW458827 RDS458748:RDS458827 RNO458748:RNO458827 RXK458748:RXK458827 SHG458748:SHG458827 SRC458748:SRC458827 TAY458748:TAY458827 TKU458748:TKU458827 TUQ458748:TUQ458827 UEM458748:UEM458827 UOI458748:UOI458827 UYE458748:UYE458827 VIA458748:VIA458827 VRW458748:VRW458827 WBS458748:WBS458827 WLO458748:WLO458827 WVK458748:WVK458827 C524284:C524363 IY524284:IY524363 SU524284:SU524363 ACQ524284:ACQ524363 AMM524284:AMM524363 AWI524284:AWI524363 BGE524284:BGE524363 BQA524284:BQA524363 BZW524284:BZW524363 CJS524284:CJS524363 CTO524284:CTO524363 DDK524284:DDK524363 DNG524284:DNG524363 DXC524284:DXC524363 EGY524284:EGY524363 EQU524284:EQU524363 FAQ524284:FAQ524363 FKM524284:FKM524363 FUI524284:FUI524363 GEE524284:GEE524363 GOA524284:GOA524363 GXW524284:GXW524363 HHS524284:HHS524363 HRO524284:HRO524363 IBK524284:IBK524363 ILG524284:ILG524363 IVC524284:IVC524363 JEY524284:JEY524363 JOU524284:JOU524363 JYQ524284:JYQ524363 KIM524284:KIM524363 KSI524284:KSI524363 LCE524284:LCE524363 LMA524284:LMA524363 LVW524284:LVW524363 MFS524284:MFS524363 MPO524284:MPO524363 MZK524284:MZK524363 NJG524284:NJG524363 NTC524284:NTC524363 OCY524284:OCY524363 OMU524284:OMU524363 OWQ524284:OWQ524363 PGM524284:PGM524363 PQI524284:PQI524363 QAE524284:QAE524363 QKA524284:QKA524363 QTW524284:QTW524363 RDS524284:RDS524363 RNO524284:RNO524363 RXK524284:RXK524363 SHG524284:SHG524363 SRC524284:SRC524363 TAY524284:TAY524363 TKU524284:TKU524363 TUQ524284:TUQ524363 UEM524284:UEM524363 UOI524284:UOI524363 UYE524284:UYE524363 VIA524284:VIA524363 VRW524284:VRW524363 WBS524284:WBS524363 WLO524284:WLO524363 WVK524284:WVK524363 C589820:C589899 IY589820:IY589899 SU589820:SU589899 ACQ589820:ACQ589899 AMM589820:AMM589899 AWI589820:AWI589899 BGE589820:BGE589899 BQA589820:BQA589899 BZW589820:BZW589899 CJS589820:CJS589899 CTO589820:CTO589899 DDK589820:DDK589899 DNG589820:DNG589899 DXC589820:DXC589899 EGY589820:EGY589899 EQU589820:EQU589899 FAQ589820:FAQ589899 FKM589820:FKM589899 FUI589820:FUI589899 GEE589820:GEE589899 GOA589820:GOA589899 GXW589820:GXW589899 HHS589820:HHS589899 HRO589820:HRO589899 IBK589820:IBK589899 ILG589820:ILG589899 IVC589820:IVC589899 JEY589820:JEY589899 JOU589820:JOU589899 JYQ589820:JYQ589899 KIM589820:KIM589899 KSI589820:KSI589899 LCE589820:LCE589899 LMA589820:LMA589899 LVW589820:LVW589899 MFS589820:MFS589899 MPO589820:MPO589899 MZK589820:MZK589899 NJG589820:NJG589899 NTC589820:NTC589899 OCY589820:OCY589899 OMU589820:OMU589899 OWQ589820:OWQ589899 PGM589820:PGM589899 PQI589820:PQI589899 QAE589820:QAE589899 QKA589820:QKA589899 QTW589820:QTW589899 RDS589820:RDS589899 RNO589820:RNO589899 RXK589820:RXK589899 SHG589820:SHG589899 SRC589820:SRC589899 TAY589820:TAY589899 TKU589820:TKU589899 TUQ589820:TUQ589899 UEM589820:UEM589899 UOI589820:UOI589899 UYE589820:UYE589899 VIA589820:VIA589899 VRW589820:VRW589899 WBS589820:WBS589899 WLO589820:WLO589899 WVK589820:WVK589899 C655356:C655435 IY655356:IY655435 SU655356:SU655435 ACQ655356:ACQ655435 AMM655356:AMM655435 AWI655356:AWI655435 BGE655356:BGE655435 BQA655356:BQA655435 BZW655356:BZW655435 CJS655356:CJS655435 CTO655356:CTO655435 DDK655356:DDK655435 DNG655356:DNG655435 DXC655356:DXC655435 EGY655356:EGY655435 EQU655356:EQU655435 FAQ655356:FAQ655435 FKM655356:FKM655435 FUI655356:FUI655435 GEE655356:GEE655435 GOA655356:GOA655435 GXW655356:GXW655435 HHS655356:HHS655435 HRO655356:HRO655435 IBK655356:IBK655435 ILG655356:ILG655435 IVC655356:IVC655435 JEY655356:JEY655435 JOU655356:JOU655435 JYQ655356:JYQ655435 KIM655356:KIM655435 KSI655356:KSI655435 LCE655356:LCE655435 LMA655356:LMA655435 LVW655356:LVW655435 MFS655356:MFS655435 MPO655356:MPO655435 MZK655356:MZK655435 NJG655356:NJG655435 NTC655356:NTC655435 OCY655356:OCY655435 OMU655356:OMU655435 OWQ655356:OWQ655435 PGM655356:PGM655435 PQI655356:PQI655435 QAE655356:QAE655435 QKA655356:QKA655435 QTW655356:QTW655435 RDS655356:RDS655435 RNO655356:RNO655435 RXK655356:RXK655435 SHG655356:SHG655435 SRC655356:SRC655435 TAY655356:TAY655435 TKU655356:TKU655435 TUQ655356:TUQ655435 UEM655356:UEM655435 UOI655356:UOI655435 UYE655356:UYE655435 VIA655356:VIA655435 VRW655356:VRW655435 WBS655356:WBS655435 WLO655356:WLO655435 WVK655356:WVK655435 C720892:C720971 IY720892:IY720971 SU720892:SU720971 ACQ720892:ACQ720971 AMM720892:AMM720971 AWI720892:AWI720971 BGE720892:BGE720971 BQA720892:BQA720971 BZW720892:BZW720971 CJS720892:CJS720971 CTO720892:CTO720971 DDK720892:DDK720971 DNG720892:DNG720971 DXC720892:DXC720971 EGY720892:EGY720971 EQU720892:EQU720971 FAQ720892:FAQ720971 FKM720892:FKM720971 FUI720892:FUI720971 GEE720892:GEE720971 GOA720892:GOA720971 GXW720892:GXW720971 HHS720892:HHS720971 HRO720892:HRO720971 IBK720892:IBK720971 ILG720892:ILG720971 IVC720892:IVC720971 JEY720892:JEY720971 JOU720892:JOU720971 JYQ720892:JYQ720971 KIM720892:KIM720971 KSI720892:KSI720971 LCE720892:LCE720971 LMA720892:LMA720971 LVW720892:LVW720971 MFS720892:MFS720971 MPO720892:MPO720971 MZK720892:MZK720971 NJG720892:NJG720971 NTC720892:NTC720971 OCY720892:OCY720971 OMU720892:OMU720971 OWQ720892:OWQ720971 PGM720892:PGM720971 PQI720892:PQI720971 QAE720892:QAE720971 QKA720892:QKA720971 QTW720892:QTW720971 RDS720892:RDS720971 RNO720892:RNO720971 RXK720892:RXK720971 SHG720892:SHG720971 SRC720892:SRC720971 TAY720892:TAY720971 TKU720892:TKU720971 TUQ720892:TUQ720971 UEM720892:UEM720971 UOI720892:UOI720971 UYE720892:UYE720971 VIA720892:VIA720971 VRW720892:VRW720971 WBS720892:WBS720971 WLO720892:WLO720971 WVK720892:WVK720971 C786428:C786507 IY786428:IY786507 SU786428:SU786507 ACQ786428:ACQ786507 AMM786428:AMM786507 AWI786428:AWI786507 BGE786428:BGE786507 BQA786428:BQA786507 BZW786428:BZW786507 CJS786428:CJS786507 CTO786428:CTO786507 DDK786428:DDK786507 DNG786428:DNG786507 DXC786428:DXC786507 EGY786428:EGY786507 EQU786428:EQU786507 FAQ786428:FAQ786507 FKM786428:FKM786507 FUI786428:FUI786507 GEE786428:GEE786507 GOA786428:GOA786507 GXW786428:GXW786507 HHS786428:HHS786507 HRO786428:HRO786507 IBK786428:IBK786507 ILG786428:ILG786507 IVC786428:IVC786507 JEY786428:JEY786507 JOU786428:JOU786507 JYQ786428:JYQ786507 KIM786428:KIM786507 KSI786428:KSI786507 LCE786428:LCE786507 LMA786428:LMA786507 LVW786428:LVW786507 MFS786428:MFS786507 MPO786428:MPO786507 MZK786428:MZK786507 NJG786428:NJG786507 NTC786428:NTC786507 OCY786428:OCY786507 OMU786428:OMU786507 OWQ786428:OWQ786507 PGM786428:PGM786507 PQI786428:PQI786507 QAE786428:QAE786507 QKA786428:QKA786507 QTW786428:QTW786507 RDS786428:RDS786507 RNO786428:RNO786507 RXK786428:RXK786507 SHG786428:SHG786507 SRC786428:SRC786507 TAY786428:TAY786507 TKU786428:TKU786507 TUQ786428:TUQ786507 UEM786428:UEM786507 UOI786428:UOI786507 UYE786428:UYE786507 VIA786428:VIA786507 VRW786428:VRW786507 WBS786428:WBS786507 WLO786428:WLO786507 WVK786428:WVK786507 C851964:C852043 IY851964:IY852043 SU851964:SU852043 ACQ851964:ACQ852043 AMM851964:AMM852043 AWI851964:AWI852043 BGE851964:BGE852043 BQA851964:BQA852043 BZW851964:BZW852043 CJS851964:CJS852043 CTO851964:CTO852043 DDK851964:DDK852043 DNG851964:DNG852043 DXC851964:DXC852043 EGY851964:EGY852043 EQU851964:EQU852043 FAQ851964:FAQ852043 FKM851964:FKM852043 FUI851964:FUI852043 GEE851964:GEE852043 GOA851964:GOA852043 GXW851964:GXW852043 HHS851964:HHS852043 HRO851964:HRO852043 IBK851964:IBK852043 ILG851964:ILG852043 IVC851964:IVC852043 JEY851964:JEY852043 JOU851964:JOU852043 JYQ851964:JYQ852043 KIM851964:KIM852043 KSI851964:KSI852043 LCE851964:LCE852043 LMA851964:LMA852043 LVW851964:LVW852043 MFS851964:MFS852043 MPO851964:MPO852043 MZK851964:MZK852043 NJG851964:NJG852043 NTC851964:NTC852043 OCY851964:OCY852043 OMU851964:OMU852043 OWQ851964:OWQ852043 PGM851964:PGM852043 PQI851964:PQI852043 QAE851964:QAE852043 QKA851964:QKA852043 QTW851964:QTW852043 RDS851964:RDS852043 RNO851964:RNO852043 RXK851964:RXK852043 SHG851964:SHG852043 SRC851964:SRC852043 TAY851964:TAY852043 TKU851964:TKU852043 TUQ851964:TUQ852043 UEM851964:UEM852043 UOI851964:UOI852043 UYE851964:UYE852043 VIA851964:VIA852043 VRW851964:VRW852043 WBS851964:WBS852043 WLO851964:WLO852043 WVK851964:WVK852043 C917500:C917579 IY917500:IY917579 SU917500:SU917579 ACQ917500:ACQ917579 AMM917500:AMM917579 AWI917500:AWI917579 BGE917500:BGE917579 BQA917500:BQA917579 BZW917500:BZW917579 CJS917500:CJS917579 CTO917500:CTO917579 DDK917500:DDK917579 DNG917500:DNG917579 DXC917500:DXC917579 EGY917500:EGY917579 EQU917500:EQU917579 FAQ917500:FAQ917579 FKM917500:FKM917579 FUI917500:FUI917579 GEE917500:GEE917579 GOA917500:GOA917579 GXW917500:GXW917579 HHS917500:HHS917579 HRO917500:HRO917579 IBK917500:IBK917579 ILG917500:ILG917579 IVC917500:IVC917579 JEY917500:JEY917579 JOU917500:JOU917579 JYQ917500:JYQ917579 KIM917500:KIM917579 KSI917500:KSI917579 LCE917500:LCE917579 LMA917500:LMA917579 LVW917500:LVW917579 MFS917500:MFS917579 MPO917500:MPO917579 MZK917500:MZK917579 NJG917500:NJG917579 NTC917500:NTC917579 OCY917500:OCY917579 OMU917500:OMU917579 OWQ917500:OWQ917579 PGM917500:PGM917579 PQI917500:PQI917579 QAE917500:QAE917579 QKA917500:QKA917579 QTW917500:QTW917579 RDS917500:RDS917579 RNO917500:RNO917579 RXK917500:RXK917579 SHG917500:SHG917579 SRC917500:SRC917579 TAY917500:TAY917579 TKU917500:TKU917579 TUQ917500:TUQ917579 UEM917500:UEM917579 UOI917500:UOI917579 UYE917500:UYE917579 VIA917500:VIA917579 VRW917500:VRW917579 WBS917500:WBS917579 WLO917500:WLO917579 WVK917500:WVK917579 C983036:C983115 IY983036:IY983115 SU983036:SU983115 ACQ983036:ACQ983115 AMM983036:AMM983115 AWI983036:AWI983115 BGE983036:BGE983115 BQA983036:BQA983115 BZW983036:BZW983115 CJS983036:CJS983115 CTO983036:CTO983115 DDK983036:DDK983115 DNG983036:DNG983115 DXC983036:DXC983115 EGY983036:EGY983115 EQU983036:EQU983115 FAQ983036:FAQ983115 FKM983036:FKM983115 FUI983036:FUI983115 GEE983036:GEE983115 GOA983036:GOA983115 GXW983036:GXW983115 HHS983036:HHS983115 HRO983036:HRO983115 IBK983036:IBK983115 ILG983036:ILG983115 IVC983036:IVC983115 JEY983036:JEY983115 JOU983036:JOU983115 JYQ983036:JYQ983115 KIM983036:KIM983115 KSI983036:KSI983115 LCE983036:LCE983115 LMA983036:LMA983115 LVW983036:LVW983115 MFS983036:MFS983115 MPO983036:MPO983115 MZK983036:MZK983115 NJG983036:NJG983115 NTC983036:NTC983115 OCY983036:OCY983115 OMU983036:OMU983115 OWQ983036:OWQ983115 PGM983036:PGM983115 PQI983036:PQI983115 QAE983036:QAE983115 QKA983036:QKA983115 QTW983036:QTW983115 RDS983036:RDS983115 RNO983036:RNO983115 RXK983036:RXK983115 SHG983036:SHG983115 SRC983036:SRC983115 TAY983036:TAY983115 TKU983036:TKU983115 TUQ983036:TUQ983115 UEM983036:UEM983115 UOI983036:UOI983115 UYE983036:UYE983115 VIA983036:VIA983115 VRW983036:VRW983115 WBS983036:WBS983115 WLO983036:WLO983115 WVK983036:WVK983115" xr:uid="{AA75C1C0-AEA0-4EAB-8B4D-4185B90CDE45}">
      <formula1>$M$15:$M$34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Brokaw</dc:creator>
  <cp:lastModifiedBy>Alina Brokaw</cp:lastModifiedBy>
  <dcterms:created xsi:type="dcterms:W3CDTF">2019-04-08T19:10:18Z</dcterms:created>
  <dcterms:modified xsi:type="dcterms:W3CDTF">2019-04-08T19:15:56Z</dcterms:modified>
</cp:coreProperties>
</file>